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rontel-my.sharepoint.com/personal/manuel_gutierrez_saesa_cl/Documents/2025/PROYECTOS/PLAN_EXPANSION_2023/SE_STA_ELENA/EETT/2_RPT_12_KV/"/>
    </mc:Choice>
  </mc:AlternateContent>
  <xr:revisionPtr revIDLastSave="16" documentId="8_{5A586B64-4E45-4E3C-AC84-330ACFBFFC9C}" xr6:coauthVersionLast="47" xr6:coauthVersionMax="47" xr10:uidLastSave="{54096211-3247-4278-838C-24A621B7C7E2}"/>
  <bookViews>
    <workbookView xWindow="-108" yWindow="-108" windowWidth="23256" windowHeight="13896" firstSheet="1" activeTab="1" xr2:uid="{EBF71111-461A-4573-AEE5-2BE21EAB48F7}"/>
  </bookViews>
  <sheets>
    <sheet name="Portada" sheetId="2" r:id="rId1"/>
    <sheet name="HCTG" sheetId="4" r:id="rId2"/>
  </sheets>
  <definedNames>
    <definedName name="_Toc103000147" localSheetId="1">HCTG!$C$64</definedName>
    <definedName name="_xlnm.Print_Area" localSheetId="1">HCTG!$B$1:$F$113</definedName>
    <definedName name="_xlnm.Print_Area" localSheetId="0">Portada!$A$1:$H$40</definedName>
    <definedName name="_xlnm.Print_Titles" localSheetId="1">HCTG!$1:$5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0" i="4" l="1"/>
  <c r="I109" i="4"/>
  <c r="I108" i="4"/>
  <c r="B4" i="4"/>
  <c r="B3" i="4"/>
  <c r="C31" i="2"/>
</calcChain>
</file>

<file path=xl/sharedStrings.xml><?xml version="1.0" encoding="utf-8"?>
<sst xmlns="http://schemas.openxmlformats.org/spreadsheetml/2006/main" count="337" uniqueCount="239">
  <si>
    <t>RESISTENCIA DE  PUESTA A TIERRA NEUTRO</t>
  </si>
  <si>
    <t>HOJA DE CARACTERÍSTICAS TÉCNICAS GARANTIZADAS</t>
  </si>
  <si>
    <t>RESISTENCIA DE  PUESTA A TIERRA NEUTRO 12 KV</t>
  </si>
  <si>
    <t>ÍTEM</t>
  </si>
  <si>
    <t>DESCRIPCIÓN</t>
  </si>
  <si>
    <t>UNIDAD</t>
  </si>
  <si>
    <t>ESPECIFICADO</t>
  </si>
  <si>
    <t>OFRECIDO</t>
  </si>
  <si>
    <t>Valores 
Ensayos 
Recepción</t>
  </si>
  <si>
    <t>CHECK</t>
  </si>
  <si>
    <t>Grupo Saesa: xx-xx-xxxx</t>
  </si>
  <si>
    <t>Respuesta EPC :</t>
  </si>
  <si>
    <t>Antecedentes generales</t>
  </si>
  <si>
    <t>1.1</t>
  </si>
  <si>
    <t>Proveedor</t>
  </si>
  <si>
    <t>-</t>
  </si>
  <si>
    <t>Por Fabricante</t>
  </si>
  <si>
    <t>1.2</t>
  </si>
  <si>
    <t>Representante</t>
  </si>
  <si>
    <t>1.3</t>
  </si>
  <si>
    <t>Marca</t>
  </si>
  <si>
    <t>1.4</t>
  </si>
  <si>
    <t>Modelo</t>
  </si>
  <si>
    <t>1.5</t>
  </si>
  <si>
    <t>Oferta N°</t>
  </si>
  <si>
    <t>1.6</t>
  </si>
  <si>
    <t>País</t>
  </si>
  <si>
    <t>1.7</t>
  </si>
  <si>
    <t>Normas</t>
  </si>
  <si>
    <t>1.8</t>
  </si>
  <si>
    <t xml:space="preserve">Cantidad  </t>
  </si>
  <si>
    <t>1.9</t>
  </si>
  <si>
    <t>Plazo de entrega</t>
  </si>
  <si>
    <t>1.10</t>
  </si>
  <si>
    <t>Idioma documentación</t>
  </si>
  <si>
    <t>Español</t>
  </si>
  <si>
    <t>Características ambientales</t>
  </si>
  <si>
    <t>2.1</t>
  </si>
  <si>
    <t>Temperatura ambiente máxima</t>
  </si>
  <si>
    <t>°C</t>
  </si>
  <si>
    <t>2.2</t>
  </si>
  <si>
    <t>Temperatura ambiente mínima</t>
  </si>
  <si>
    <t>2.3</t>
  </si>
  <si>
    <t>Temperatura ambiente media diaria, máxima</t>
  </si>
  <si>
    <t>2.4</t>
  </si>
  <si>
    <t>Altura máxima sobre el nivel del mar</t>
  </si>
  <si>
    <t>m</t>
  </si>
  <si>
    <t>2.5</t>
  </si>
  <si>
    <t>Precipitación media anual</t>
  </si>
  <si>
    <t>mm</t>
  </si>
  <si>
    <t>2.6</t>
  </si>
  <si>
    <t>Presión máxima del viento (según  IEC 60964)</t>
  </si>
  <si>
    <t>pa</t>
  </si>
  <si>
    <t>2.7</t>
  </si>
  <si>
    <t>Nivel ceráunico</t>
  </si>
  <si>
    <t>2.8</t>
  </si>
  <si>
    <t>Nivel de contaminación (según IEC 60815)</t>
  </si>
  <si>
    <t>d - Heavy
(43,3 mm/kV)</t>
  </si>
  <si>
    <t>2.9</t>
  </si>
  <si>
    <t>Clima</t>
  </si>
  <si>
    <t>Cálido y templado</t>
  </si>
  <si>
    <t>2.10</t>
  </si>
  <si>
    <t xml:space="preserve">Condiciones sísmicas </t>
  </si>
  <si>
    <t>NTSyCS y Anexo Técnico, Requisitos Sísmicos para Instalaciones Eléctricas de Alta Tensión, aprobado según Resolución Exenta 41 del 24 de enero de 2025.</t>
  </si>
  <si>
    <t>Características Eléctricas sistema</t>
  </si>
  <si>
    <t>3.1</t>
  </si>
  <si>
    <t xml:space="preserve">Tensión nominal sistema medía tensión </t>
  </si>
  <si>
    <t>kV</t>
  </si>
  <si>
    <t>3.2</t>
  </si>
  <si>
    <t xml:space="preserve">Tensión maxima sistema  </t>
  </si>
  <si>
    <t>3.3</t>
  </si>
  <si>
    <t>Servicios auxiliares de corriente alterna</t>
  </si>
  <si>
    <t>V</t>
  </si>
  <si>
    <t>380/220 (+10%/-10%)</t>
  </si>
  <si>
    <t>3.4</t>
  </si>
  <si>
    <t>Servicios auxiliares de corriente continua</t>
  </si>
  <si>
    <t xml:space="preserve">125 (+10% / - 15%) </t>
  </si>
  <si>
    <t>3.5</t>
  </si>
  <si>
    <t>Corriente nominal  de cortocircuito</t>
  </si>
  <si>
    <t>kA</t>
  </si>
  <si>
    <t>3.6</t>
  </si>
  <si>
    <t>Frecuencia</t>
  </si>
  <si>
    <t>Hz</t>
  </si>
  <si>
    <t>3.7</t>
  </si>
  <si>
    <t>N° fases</t>
  </si>
  <si>
    <t>3.8</t>
  </si>
  <si>
    <t>Conexión de neutro</t>
  </si>
  <si>
    <t>Solidamente aterrizado</t>
  </si>
  <si>
    <t>Características Resistencia</t>
  </si>
  <si>
    <t>4.1</t>
  </si>
  <si>
    <t>Tensión nominal de la red</t>
  </si>
  <si>
    <t>4.2</t>
  </si>
  <si>
    <t>Tensión maxima de la red</t>
  </si>
  <si>
    <t>4.3</t>
  </si>
  <si>
    <t xml:space="preserve">Tension Máxima del equipo </t>
  </si>
  <si>
    <t>4.4</t>
  </si>
  <si>
    <t>Tensión soportada impulso tipo rayo 1,2/50μs (kV)</t>
  </si>
  <si>
    <t>4.5</t>
  </si>
  <si>
    <t>Tensión soportada a frecuencia industrial 1 min kV</t>
  </si>
  <si>
    <t>4.6</t>
  </si>
  <si>
    <t>Resistencia</t>
  </si>
  <si>
    <t>Ω</t>
  </si>
  <si>
    <t>7 ± 10%</t>
  </si>
  <si>
    <t>4.7</t>
  </si>
  <si>
    <t>Corriente permanente nominal</t>
  </si>
  <si>
    <t>A</t>
  </si>
  <si>
    <t>4.8</t>
  </si>
  <si>
    <t>Corriente de falla nominal(10 seg)</t>
  </si>
  <si>
    <t>4.9</t>
  </si>
  <si>
    <t>Norma</t>
  </si>
  <si>
    <t>IEEE C57.32</t>
  </si>
  <si>
    <t>4.10</t>
  </si>
  <si>
    <t>Uso(Interior/Exterior)</t>
  </si>
  <si>
    <t>Exterior</t>
  </si>
  <si>
    <t>4.11</t>
  </si>
  <si>
    <t>Tipo de Montaje</t>
  </si>
  <si>
    <t>En estructura Metálica</t>
  </si>
  <si>
    <t>Características Constructivas</t>
  </si>
  <si>
    <t>5.1</t>
  </si>
  <si>
    <t>Unidades de resistencia</t>
  </si>
  <si>
    <t>--</t>
  </si>
  <si>
    <t>5.2</t>
  </si>
  <si>
    <t>Envolvente metálica</t>
  </si>
  <si>
    <t>AISI 304</t>
  </si>
  <si>
    <t>5.3</t>
  </si>
  <si>
    <t>Entrada y salida de conexiones</t>
  </si>
  <si>
    <t>5.4</t>
  </si>
  <si>
    <t>Conexionado</t>
  </si>
  <si>
    <t>Pletinas de cobre estañado</t>
  </si>
  <si>
    <t>5.5</t>
  </si>
  <si>
    <t>Puesta a tierra</t>
  </si>
  <si>
    <t>5.6</t>
  </si>
  <si>
    <t>Placa característica</t>
  </si>
  <si>
    <t>Requerida</t>
  </si>
  <si>
    <t>5.7</t>
  </si>
  <si>
    <t>Peso [kg]</t>
  </si>
  <si>
    <t>5.8</t>
  </si>
  <si>
    <t>Plano dimensional</t>
  </si>
  <si>
    <t>Requerido</t>
  </si>
  <si>
    <t>5.9</t>
  </si>
  <si>
    <t>Grado de protección IP</t>
  </si>
  <si>
    <t>IP23</t>
  </si>
  <si>
    <t>Otras Características</t>
  </si>
  <si>
    <t>6.1</t>
  </si>
  <si>
    <t>Tipo de Aislador</t>
  </si>
  <si>
    <t>Columna</t>
  </si>
  <si>
    <t>6.2</t>
  </si>
  <si>
    <t>Material del aislador</t>
  </si>
  <si>
    <t>Porcelana</t>
  </si>
  <si>
    <t>6.3</t>
  </si>
  <si>
    <t>Color del aislador</t>
  </si>
  <si>
    <t>Marrón (RAL 8017)</t>
  </si>
  <si>
    <t>Pruebas</t>
  </si>
  <si>
    <t>7.1</t>
  </si>
  <si>
    <t xml:space="preserve">Pruebas Tipo </t>
  </si>
  <si>
    <t>7.1.1</t>
  </si>
  <si>
    <t>Determinación del coeficiente de temperatura del metal.</t>
  </si>
  <si>
    <t>(Sí/No)</t>
  </si>
  <si>
    <t>Sí</t>
  </si>
  <si>
    <t>7.1.2</t>
  </si>
  <si>
    <t>Medición de resistencia e impedancia.</t>
  </si>
  <si>
    <t>7.1.3</t>
  </si>
  <si>
    <t>Prueba de calentamiento.</t>
  </si>
  <si>
    <t>7.1.4</t>
  </si>
  <si>
    <t>Pruebas individuales:</t>
  </si>
  <si>
    <t>_ Medición de la resistencia en corriente continua</t>
  </si>
  <si>
    <t>_ Prueba de tensión soportada a frecuencia industrial</t>
  </si>
  <si>
    <t>7.2</t>
  </si>
  <si>
    <t>Pruebas de rutina (IEEE C57.32)</t>
  </si>
  <si>
    <t>7.2.1</t>
  </si>
  <si>
    <t>Medición de resistencia: la medición de resistencia de CC se realizará en la resistencia completa.</t>
  </si>
  <si>
    <t>7.2.2</t>
  </si>
  <si>
    <t>Prueba de aumento de temperatura: esta prueba se realiza en una unidad de varias unidades del mismo diseño.</t>
  </si>
  <si>
    <t>7.2.3</t>
  </si>
  <si>
    <t>Prueba de voltaje aplicado: La prueba de voltaje aplicado se debe realizar según el punto 7.9.2 de la  norma.</t>
  </si>
  <si>
    <t>7.2.4</t>
  </si>
  <si>
    <t>Prueba de aumento de temperatura.</t>
  </si>
  <si>
    <t>7.2.5</t>
  </si>
  <si>
    <t>Prueba de resistencia.</t>
  </si>
  <si>
    <t>7.2.6</t>
  </si>
  <si>
    <t>Pruebas dieléctricas.</t>
  </si>
  <si>
    <t>7.3</t>
  </si>
  <si>
    <t>Diseño Sísmico: 
Debe cumplir Norma ETG-1020 de ENDESA</t>
  </si>
  <si>
    <t>Diferencias con la Especificación y Hoja de datos</t>
  </si>
  <si>
    <t>8.1</t>
  </si>
  <si>
    <t>(anexar documentos)</t>
  </si>
  <si>
    <t>Requisitos del suninistro</t>
  </si>
  <si>
    <t>9.1</t>
  </si>
  <si>
    <t>Prueba Tipo (Sísmico) del Prototipo del equipo (Anexar documentos a la oferta)</t>
  </si>
  <si>
    <t>9.2</t>
  </si>
  <si>
    <t>Información Técnica Adicional (Anexar documentos a la oferta)</t>
  </si>
  <si>
    <t>9.3</t>
  </si>
  <si>
    <t>Plazo entrega información Certificada</t>
  </si>
  <si>
    <t>Semana</t>
  </si>
  <si>
    <t>9.4</t>
  </si>
  <si>
    <t>Plazo entrega Equipo</t>
  </si>
  <si>
    <t>9.5</t>
  </si>
  <si>
    <t>Período de pruebas en fábrica</t>
  </si>
  <si>
    <t>Embalaje y transporte</t>
  </si>
  <si>
    <t>10.1</t>
  </si>
  <si>
    <t>Mayores dimensiones y pesos del equipo para transporte</t>
  </si>
  <si>
    <t>Largo x Ancho x Alto</t>
  </si>
  <si>
    <t>Peso</t>
  </si>
  <si>
    <t>kg</t>
  </si>
  <si>
    <t>10.2</t>
  </si>
  <si>
    <t>Volumen total transporte</t>
  </si>
  <si>
    <r>
      <t>m</t>
    </r>
    <r>
      <rPr>
        <vertAlign val="superscript"/>
        <sz val="10"/>
        <rFont val="Times New Roman"/>
        <family val="1"/>
      </rPr>
      <t>3</t>
    </r>
  </si>
  <si>
    <t>10.3</t>
  </si>
  <si>
    <t>Peso total para transporte</t>
  </si>
  <si>
    <t>Garantías</t>
  </si>
  <si>
    <t>11.1</t>
  </si>
  <si>
    <t>Garantía desde fecha puesta en servicio</t>
  </si>
  <si>
    <t>meses</t>
  </si>
  <si>
    <t>11.2</t>
  </si>
  <si>
    <t>Garantía desde fecha de entrega</t>
  </si>
  <si>
    <t>Supervisión de montaje</t>
  </si>
  <si>
    <t>12.1</t>
  </si>
  <si>
    <t>Inspección Técnica</t>
  </si>
  <si>
    <t>12.2</t>
  </si>
  <si>
    <t>Inspección durante la fabricación</t>
  </si>
  <si>
    <t>12.3</t>
  </si>
  <si>
    <t>Inspección de recepción final</t>
  </si>
  <si>
    <t>12.4</t>
  </si>
  <si>
    <t>Inspección del desarme y embalaje</t>
  </si>
  <si>
    <t>BIM</t>
  </si>
  <si>
    <t>13.1</t>
  </si>
  <si>
    <t>Modelo gráfico  BIM (Software)</t>
  </si>
  <si>
    <t xml:space="preserve"> REVIT/INVENTOR/AUTOCAD</t>
  </si>
  <si>
    <t>13.2</t>
  </si>
  <si>
    <t>Tipo archivo (Extensión)</t>
  </si>
  <si>
    <t>SÍ</t>
  </si>
  <si>
    <t xml:space="preserve">
 .RVT, .SLT, .STEP, .OBJ, .DWG 3D</t>
  </si>
  <si>
    <t>Notas:</t>
  </si>
  <si>
    <t>Calificación Sísmica: Los Equipos, transformadores de poder e instalaciones de la subestación, deberán diseñarse teniendo en cuenta las siguientes exgencias:
- NTSyCS - Anexo Técnica "Exigencias Mínimas de Diseño de Instalaciones de Transmisión"; Título V "Exigencias Sísmicas"
- ETG-1020 (Endesa) o IEEE Std. 693-20005 ("High Seismic Level" con "Projected perfomance" factor mayor o igual a 2,0)
- CIGRÉ "Recomendación de requesitos sísmicos para instalaciones eléctricas de alta tensión actualizado a marzo 2020"
CIGRÉ "Lecciones y recomendaciones para el sector eléctrico derivadas del terremoto del 27 febrero de 2010 en Chile"
Para efectos de autoría técnica se destaca lo siguiente:
- Se requiere el envío de una memoria de cálculo sísmico del equipo, la que debe ser elaborada por un revisor sísmico chileno y certidicado en la especilidad sísmica. El análisis sísmico debe verificar el fiel cumplimiento de la normaiva utilizada, de las exigencias del CIGRÉ que regula este aspecto y de las bases técnicas estipuladas para el proyecto. Asimismo, si en el proceso de validación sísmica se requiere.</t>
  </si>
  <si>
    <t>x</t>
  </si>
  <si>
    <t>?</t>
  </si>
  <si>
    <t>NOMBRE Y FIRMA DEL PROPONENTE</t>
  </si>
  <si>
    <t>v</t>
  </si>
  <si>
    <t xml:space="preserve">                     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</si>
</sst>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;@"/>
    <numFmt numFmtId="165" formatCode="0.0"/>
  </numFmts>
  <fonts count="27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vertAlign val="superscript"/>
      <sz val="1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Arial"/>
      <family val="2"/>
    </font>
    <font>
      <b/>
      <sz val="8"/>
      <color theme="0"/>
      <name val="Arial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b/>
      <u/>
      <sz val="10"/>
      <name val="Times New Roman"/>
      <family val="1"/>
    </font>
    <font>
      <sz val="8"/>
      <name val="Calibri"/>
      <family val="2"/>
      <scheme val="minor"/>
    </font>
    <font>
      <u/>
      <sz val="10"/>
      <name val="Times New Roman"/>
      <family val="1"/>
    </font>
    <font>
      <b/>
      <sz val="10"/>
      <color theme="1"/>
      <name val="Arial"/>
      <family val="2"/>
    </font>
    <font>
      <b/>
      <i/>
      <sz val="11"/>
      <color rgb="FF00B050"/>
      <name val="Arial"/>
      <family val="2"/>
    </font>
    <font>
      <b/>
      <i/>
      <sz val="11"/>
      <color rgb="FFC00000"/>
      <name val="Calibri"/>
      <family val="2"/>
      <scheme val="minor"/>
    </font>
    <font>
      <sz val="11"/>
      <color rgb="FFFFC000"/>
      <name val="Calibri"/>
      <family val="2"/>
      <charset val="161"/>
      <scheme val="minor"/>
    </font>
    <font>
      <sz val="11"/>
      <color rgb="FF00B05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/>
    <xf numFmtId="0" fontId="5" fillId="0" borderId="0"/>
    <xf numFmtId="0" fontId="5" fillId="0" borderId="0"/>
  </cellStyleXfs>
  <cellXfs count="209">
    <xf numFmtId="0" fontId="0" fillId="0" borderId="0" xfId="0"/>
    <xf numFmtId="0" fontId="1" fillId="0" borderId="0" xfId="1">
      <alignment vertical="center"/>
    </xf>
    <xf numFmtId="0" fontId="1" fillId="0" borderId="0" xfId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left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left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left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1" fillId="0" borderId="20" xfId="1" applyBorder="1" applyAlignment="1">
      <alignment horizontal="centerContinuous" vertical="center"/>
    </xf>
    <xf numFmtId="0" fontId="2" fillId="0" borderId="21" xfId="1" applyFont="1" applyBorder="1" applyAlignment="1">
      <alignment horizontal="centerContinuous" vertical="center"/>
    </xf>
    <xf numFmtId="0" fontId="2" fillId="0" borderId="24" xfId="1" applyFont="1" applyBorder="1" applyAlignment="1">
      <alignment horizontal="center" vertical="center"/>
    </xf>
    <xf numFmtId="0" fontId="2" fillId="0" borderId="24" xfId="1" applyFont="1" applyBorder="1" applyAlignment="1">
      <alignment horizontal="left" vertical="center"/>
    </xf>
    <xf numFmtId="0" fontId="5" fillId="0" borderId="0" xfId="1" applyFont="1">
      <alignment vertical="center"/>
    </xf>
    <xf numFmtId="0" fontId="3" fillId="0" borderId="6" xfId="1" applyFont="1" applyBorder="1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left" vertical="center"/>
    </xf>
    <xf numFmtId="0" fontId="3" fillId="0" borderId="7" xfId="1" applyFont="1" applyBorder="1">
      <alignment vertical="center"/>
    </xf>
    <xf numFmtId="0" fontId="3" fillId="0" borderId="0" xfId="1" applyFont="1">
      <alignment vertical="center"/>
    </xf>
    <xf numFmtId="0" fontId="3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2" fillId="0" borderId="0" xfId="1" applyFont="1" applyProtection="1">
      <alignment vertical="center"/>
      <protection locked="0"/>
    </xf>
    <xf numFmtId="0" fontId="3" fillId="0" borderId="0" xfId="1" applyFo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0" fontId="3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>
      <alignment horizontal="centerContinuous" vertical="center"/>
    </xf>
    <xf numFmtId="0" fontId="5" fillId="3" borderId="25" xfId="1" applyFont="1" applyFill="1" applyBorder="1">
      <alignment vertical="center"/>
    </xf>
    <xf numFmtId="1" fontId="2" fillId="3" borderId="26" xfId="1" applyNumberFormat="1" applyFont="1" applyFill="1" applyBorder="1">
      <alignment vertical="center"/>
    </xf>
    <xf numFmtId="0" fontId="5" fillId="3" borderId="26" xfId="1" applyFont="1" applyFill="1" applyBorder="1">
      <alignment vertical="center"/>
    </xf>
    <xf numFmtId="0" fontId="3" fillId="3" borderId="26" xfId="1" applyFont="1" applyFill="1" applyBorder="1">
      <alignment vertical="center"/>
    </xf>
    <xf numFmtId="0" fontId="3" fillId="3" borderId="27" xfId="1" applyFont="1" applyFill="1" applyBorder="1" applyAlignment="1" applyProtection="1">
      <alignment horizontal="left" vertical="center"/>
      <protection locked="0"/>
    </xf>
    <xf numFmtId="0" fontId="4" fillId="0" borderId="0" xfId="1" applyFont="1">
      <alignment vertical="center"/>
    </xf>
    <xf numFmtId="0" fontId="4" fillId="0" borderId="6" xfId="1" applyFont="1" applyBorder="1">
      <alignment vertical="center"/>
    </xf>
    <xf numFmtId="0" fontId="4" fillId="0" borderId="7" xfId="1" applyFont="1" applyBorder="1">
      <alignment vertical="center"/>
    </xf>
    <xf numFmtId="0" fontId="9" fillId="0" borderId="0" xfId="1" applyFont="1">
      <alignment vertical="center"/>
    </xf>
    <xf numFmtId="0" fontId="6" fillId="0" borderId="6" xfId="1" applyFont="1" applyBorder="1">
      <alignment vertical="center"/>
    </xf>
    <xf numFmtId="0" fontId="6" fillId="0" borderId="7" xfId="1" applyFont="1" applyBorder="1">
      <alignment vertical="center"/>
    </xf>
    <xf numFmtId="0" fontId="3" fillId="3" borderId="30" xfId="1" applyFont="1" applyFill="1" applyBorder="1">
      <alignment vertical="center"/>
    </xf>
    <xf numFmtId="0" fontId="3" fillId="3" borderId="31" xfId="1" applyFont="1" applyFill="1" applyBorder="1">
      <alignment vertical="center"/>
    </xf>
    <xf numFmtId="0" fontId="5" fillId="3" borderId="31" xfId="1" applyFont="1" applyFill="1" applyBorder="1">
      <alignment vertical="center"/>
    </xf>
    <xf numFmtId="0" fontId="3" fillId="3" borderId="18" xfId="1" applyFont="1" applyFill="1" applyBorder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3" fillId="0" borderId="11" xfId="1" applyFont="1" applyBorder="1">
      <alignment vertical="center"/>
    </xf>
    <xf numFmtId="0" fontId="3" fillId="0" borderId="13" xfId="1" applyFont="1" applyBorder="1">
      <alignment vertical="center"/>
    </xf>
    <xf numFmtId="0" fontId="3" fillId="0" borderId="13" xfId="1" applyFont="1" applyBorder="1" applyAlignment="1">
      <alignment horizontal="center" vertical="center"/>
    </xf>
    <xf numFmtId="0" fontId="3" fillId="0" borderId="12" xfId="1" applyFont="1" applyBorder="1">
      <alignment vertical="center"/>
    </xf>
    <xf numFmtId="0" fontId="11" fillId="0" borderId="11" xfId="3" applyFont="1" applyBorder="1"/>
    <xf numFmtId="0" fontId="5" fillId="0" borderId="0" xfId="2"/>
    <xf numFmtId="0" fontId="10" fillId="2" borderId="32" xfId="4" applyFont="1" applyFill="1" applyBorder="1" applyAlignment="1">
      <alignment horizontal="center" vertical="center" wrapText="1"/>
    </xf>
    <xf numFmtId="0" fontId="10" fillId="0" borderId="33" xfId="2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/>
    </xf>
    <xf numFmtId="0" fontId="12" fillId="0" borderId="9" xfId="4" applyFont="1" applyBorder="1" applyAlignment="1">
      <alignment vertical="center" wrapText="1"/>
    </xf>
    <xf numFmtId="0" fontId="10" fillId="0" borderId="24" xfId="4" applyFont="1" applyBorder="1" applyAlignment="1">
      <alignment horizontal="center" vertical="center" wrapText="1"/>
    </xf>
    <xf numFmtId="0" fontId="11" fillId="0" borderId="24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 wrapText="1"/>
    </xf>
    <xf numFmtId="0" fontId="10" fillId="0" borderId="22" xfId="4" applyFont="1" applyBorder="1" applyAlignment="1">
      <alignment horizontal="center" vertical="center" wrapText="1"/>
    </xf>
    <xf numFmtId="0" fontId="10" fillId="0" borderId="35" xfId="4" applyFont="1" applyBorder="1" applyAlignment="1">
      <alignment horizontal="center" vertical="center" wrapText="1"/>
    </xf>
    <xf numFmtId="0" fontId="10" fillId="0" borderId="17" xfId="4" applyFont="1" applyBorder="1" applyAlignment="1">
      <alignment horizontal="center" vertical="center" wrapText="1"/>
    </xf>
    <xf numFmtId="0" fontId="12" fillId="0" borderId="31" xfId="4" applyFont="1" applyBorder="1" applyAlignment="1">
      <alignment vertical="center" wrapText="1"/>
    </xf>
    <xf numFmtId="0" fontId="11" fillId="0" borderId="19" xfId="4" applyFont="1" applyBorder="1" applyAlignment="1">
      <alignment horizontal="center" vertical="center" wrapText="1"/>
    </xf>
    <xf numFmtId="0" fontId="10" fillId="0" borderId="36" xfId="4" applyFont="1" applyBorder="1" applyAlignment="1">
      <alignment horizontal="center" vertical="center" wrapText="1"/>
    </xf>
    <xf numFmtId="0" fontId="11" fillId="4" borderId="11" xfId="3" applyFont="1" applyFill="1" applyBorder="1" applyAlignment="1">
      <alignment horizontal="center" vertical="center"/>
    </xf>
    <xf numFmtId="0" fontId="12" fillId="4" borderId="31" xfId="3" applyFont="1" applyFill="1" applyBorder="1" applyAlignment="1">
      <alignment vertical="center" wrapText="1"/>
    </xf>
    <xf numFmtId="0" fontId="11" fillId="4" borderId="18" xfId="3" applyFont="1" applyFill="1" applyBorder="1" applyAlignment="1">
      <alignment horizontal="center" vertical="center"/>
    </xf>
    <xf numFmtId="0" fontId="11" fillId="4" borderId="19" xfId="4" applyFont="1" applyFill="1" applyBorder="1" applyAlignment="1">
      <alignment horizontal="center" vertical="center"/>
    </xf>
    <xf numFmtId="0" fontId="11" fillId="4" borderId="35" xfId="3" applyFont="1" applyFill="1" applyBorder="1" applyAlignment="1">
      <alignment horizontal="center" vertical="center"/>
    </xf>
    <xf numFmtId="0" fontId="11" fillId="4" borderId="17" xfId="3" applyFont="1" applyFill="1" applyBorder="1" applyAlignment="1">
      <alignment horizontal="center" vertical="center"/>
    </xf>
    <xf numFmtId="0" fontId="12" fillId="4" borderId="9" xfId="3" applyFont="1" applyFill="1" applyBorder="1" applyAlignment="1">
      <alignment vertical="center" wrapText="1"/>
    </xf>
    <xf numFmtId="0" fontId="11" fillId="4" borderId="24" xfId="3" applyFont="1" applyFill="1" applyBorder="1" applyAlignment="1">
      <alignment horizontal="center" vertical="center"/>
    </xf>
    <xf numFmtId="0" fontId="11" fillId="4" borderId="24" xfId="4" applyFont="1" applyFill="1" applyBorder="1" applyAlignment="1">
      <alignment horizontal="center" vertical="center"/>
    </xf>
    <xf numFmtId="0" fontId="11" fillId="4" borderId="8" xfId="3" applyFont="1" applyFill="1" applyBorder="1" applyAlignment="1">
      <alignment horizontal="center" vertical="center"/>
    </xf>
    <xf numFmtId="0" fontId="11" fillId="4" borderId="22" xfId="3" applyFont="1" applyFill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1" fillId="0" borderId="24" xfId="4" applyFont="1" applyBorder="1" applyAlignment="1">
      <alignment horizontal="center" vertical="center"/>
    </xf>
    <xf numFmtId="0" fontId="10" fillId="0" borderId="24" xfId="4" applyFont="1" applyBorder="1" applyAlignment="1">
      <alignment horizontal="center" vertical="center" textRotation="45"/>
    </xf>
    <xf numFmtId="0" fontId="12" fillId="0" borderId="24" xfId="4" applyFont="1" applyBorder="1" applyAlignment="1">
      <alignment horizontal="center" vertical="center"/>
    </xf>
    <xf numFmtId="0" fontId="11" fillId="0" borderId="19" xfId="4" applyFont="1" applyBorder="1" applyAlignment="1">
      <alignment horizontal="center" vertical="center"/>
    </xf>
    <xf numFmtId="0" fontId="10" fillId="0" borderId="9" xfId="4" applyFont="1" applyBorder="1" applyAlignment="1">
      <alignment vertical="center" wrapText="1"/>
    </xf>
    <xf numFmtId="0" fontId="12" fillId="0" borderId="9" xfId="3" applyFont="1" applyBorder="1" applyAlignment="1">
      <alignment horizontal="left" vertical="center" wrapText="1"/>
    </xf>
    <xf numFmtId="0" fontId="10" fillId="0" borderId="23" xfId="4" applyFont="1" applyBorder="1" applyAlignment="1">
      <alignment vertical="center" wrapText="1"/>
    </xf>
    <xf numFmtId="0" fontId="11" fillId="0" borderId="27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1" xfId="3" applyFont="1" applyBorder="1"/>
    <xf numFmtId="0" fontId="11" fillId="0" borderId="7" xfId="2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6" xfId="3" applyFont="1" applyBorder="1"/>
    <xf numFmtId="0" fontId="11" fillId="0" borderId="0" xfId="3" applyFont="1"/>
    <xf numFmtId="0" fontId="11" fillId="0" borderId="2" xfId="2" applyFont="1" applyBorder="1" applyAlignment="1">
      <alignment horizontal="center" vertical="center"/>
    </xf>
    <xf numFmtId="0" fontId="11" fillId="0" borderId="3" xfId="3" applyFont="1" applyBorder="1"/>
    <xf numFmtId="0" fontId="11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3" fillId="0" borderId="0" xfId="2" applyFont="1"/>
    <xf numFmtId="0" fontId="5" fillId="0" borderId="0" xfId="2" applyAlignment="1">
      <alignment horizontal="center"/>
    </xf>
    <xf numFmtId="14" fontId="5" fillId="0" borderId="0" xfId="2" applyNumberFormat="1" applyAlignment="1">
      <alignment horizontal="center"/>
    </xf>
    <xf numFmtId="17" fontId="5" fillId="0" borderId="0" xfId="2" applyNumberFormat="1" applyAlignment="1">
      <alignment horizontal="center"/>
    </xf>
    <xf numFmtId="164" fontId="2" fillId="0" borderId="24" xfId="1" applyNumberFormat="1" applyFont="1" applyBorder="1" applyAlignment="1">
      <alignment horizontal="center" vertical="center"/>
    </xf>
    <xf numFmtId="0" fontId="11" fillId="4" borderId="37" xfId="3" applyFont="1" applyFill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14" fontId="16" fillId="0" borderId="0" xfId="1" applyNumberFormat="1" applyFont="1" applyAlignment="1">
      <alignment horizontal="center" vertical="center" wrapText="1"/>
    </xf>
    <xf numFmtId="0" fontId="12" fillId="4" borderId="31" xfId="3" applyFont="1" applyFill="1" applyBorder="1" applyAlignment="1">
      <alignment horizontal="left" vertical="center" wrapText="1"/>
    </xf>
    <xf numFmtId="0" fontId="1" fillId="0" borderId="13" xfId="1" applyBorder="1">
      <alignment vertical="center"/>
    </xf>
    <xf numFmtId="0" fontId="12" fillId="0" borderId="9" xfId="4" applyFont="1" applyBorder="1" applyAlignment="1">
      <alignment horizontal="left" vertical="center" wrapText="1" indent="1"/>
    </xf>
    <xf numFmtId="0" fontId="11" fillId="4" borderId="19" xfId="4" applyFont="1" applyFill="1" applyBorder="1" applyAlignment="1">
      <alignment horizontal="center" vertical="center" wrapText="1"/>
    </xf>
    <xf numFmtId="0" fontId="1" fillId="0" borderId="39" xfId="1" applyBorder="1" applyAlignment="1">
      <alignment horizontal="center" vertical="center"/>
    </xf>
    <xf numFmtId="0" fontId="1" fillId="0" borderId="14" xfId="1" applyBorder="1" applyAlignment="1">
      <alignment horizontal="center" vertical="center" wrapText="1"/>
    </xf>
    <xf numFmtId="0" fontId="12" fillId="0" borderId="9" xfId="4" applyFont="1" applyBorder="1" applyAlignment="1">
      <alignment horizontal="left" vertical="center" wrapText="1"/>
    </xf>
    <xf numFmtId="0" fontId="10" fillId="4" borderId="23" xfId="3" applyFont="1" applyFill="1" applyBorder="1" applyAlignment="1">
      <alignment horizontal="left" vertical="center" wrapText="1"/>
    </xf>
    <xf numFmtId="0" fontId="10" fillId="0" borderId="45" xfId="4" applyFont="1" applyBorder="1" applyAlignment="1">
      <alignment horizontal="center" vertical="center" wrapText="1"/>
    </xf>
    <xf numFmtId="0" fontId="10" fillId="0" borderId="3" xfId="4" applyFont="1" applyBorder="1" applyAlignment="1">
      <alignment vertical="center" wrapText="1"/>
    </xf>
    <xf numFmtId="0" fontId="10" fillId="0" borderId="46" xfId="4" applyFont="1" applyBorder="1" applyAlignment="1">
      <alignment horizontal="center" vertical="center"/>
    </xf>
    <xf numFmtId="0" fontId="10" fillId="0" borderId="46" xfId="4" applyFont="1" applyBorder="1" applyAlignment="1">
      <alignment horizontal="center" vertical="center" wrapText="1"/>
    </xf>
    <xf numFmtId="0" fontId="10" fillId="0" borderId="47" xfId="4" applyFont="1" applyBorder="1" applyAlignment="1">
      <alignment horizontal="center" vertical="center" wrapText="1"/>
    </xf>
    <xf numFmtId="0" fontId="10" fillId="0" borderId="15" xfId="4" applyFont="1" applyBorder="1" applyAlignment="1">
      <alignment vertical="center" wrapText="1"/>
    </xf>
    <xf numFmtId="0" fontId="10" fillId="0" borderId="48" xfId="4" applyFont="1" applyBorder="1" applyAlignment="1">
      <alignment horizontal="center" vertical="center"/>
    </xf>
    <xf numFmtId="0" fontId="10" fillId="0" borderId="48" xfId="4" applyFont="1" applyBorder="1" applyAlignment="1">
      <alignment horizontal="center" vertical="center" wrapText="1"/>
    </xf>
    <xf numFmtId="0" fontId="10" fillId="0" borderId="14" xfId="4" applyFont="1" applyBorder="1" applyAlignment="1">
      <alignment horizontal="center" vertical="center" wrapText="1"/>
    </xf>
    <xf numFmtId="0" fontId="10" fillId="0" borderId="26" xfId="4" applyFont="1" applyBorder="1" applyAlignment="1">
      <alignment vertical="center" wrapText="1"/>
    </xf>
    <xf numFmtId="0" fontId="10" fillId="0" borderId="49" xfId="4" applyFont="1" applyBorder="1" applyAlignment="1">
      <alignment horizontal="center" vertical="center" wrapText="1"/>
    </xf>
    <xf numFmtId="0" fontId="11" fillId="0" borderId="49" xfId="4" applyFont="1" applyBorder="1" applyAlignment="1">
      <alignment horizontal="center" vertical="center" wrapText="1"/>
    </xf>
    <xf numFmtId="0" fontId="10" fillId="4" borderId="0" xfId="3" applyFont="1" applyFill="1" applyAlignment="1">
      <alignment vertical="center" wrapText="1"/>
    </xf>
    <xf numFmtId="0" fontId="11" fillId="4" borderId="29" xfId="3" applyFont="1" applyFill="1" applyBorder="1" applyAlignment="1">
      <alignment horizontal="center" vertical="center"/>
    </xf>
    <xf numFmtId="0" fontId="11" fillId="4" borderId="50" xfId="4" applyFont="1" applyFill="1" applyBorder="1" applyAlignment="1">
      <alignment horizontal="center" vertical="center"/>
    </xf>
    <xf numFmtId="0" fontId="12" fillId="0" borderId="23" xfId="3" applyFont="1" applyBorder="1" applyAlignment="1">
      <alignment horizontal="left" vertical="center" wrapText="1"/>
    </xf>
    <xf numFmtId="0" fontId="11" fillId="0" borderId="18" xfId="3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0" fillId="4" borderId="31" xfId="3" applyFont="1" applyFill="1" applyBorder="1" applyAlignment="1">
      <alignment vertical="center" wrapText="1"/>
    </xf>
    <xf numFmtId="0" fontId="10" fillId="0" borderId="24" xfId="4" applyFont="1" applyBorder="1" applyAlignment="1">
      <alignment horizontal="center" vertical="center"/>
    </xf>
    <xf numFmtId="0" fontId="11" fillId="4" borderId="24" xfId="4" applyFont="1" applyFill="1" applyBorder="1" applyAlignment="1">
      <alignment horizontal="center" vertical="center" wrapText="1"/>
    </xf>
    <xf numFmtId="0" fontId="12" fillId="0" borderId="9" xfId="3" applyFont="1" applyBorder="1" applyAlignment="1">
      <alignment vertical="center" wrapText="1"/>
    </xf>
    <xf numFmtId="0" fontId="11" fillId="0" borderId="0" xfId="2" applyFont="1"/>
    <xf numFmtId="165" fontId="11" fillId="4" borderId="19" xfId="4" applyNumberFormat="1" applyFont="1" applyFill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1" fillId="4" borderId="23" xfId="3" applyFont="1" applyFill="1" applyBorder="1" applyAlignment="1">
      <alignment horizontal="center" vertical="center"/>
    </xf>
    <xf numFmtId="0" fontId="21" fillId="4" borderId="8" xfId="3" applyFont="1" applyFill="1" applyBorder="1" applyAlignment="1">
      <alignment horizontal="center" vertical="center"/>
    </xf>
    <xf numFmtId="0" fontId="3" fillId="3" borderId="31" xfId="1" applyFont="1" applyFill="1" applyBorder="1" applyAlignment="1">
      <alignment horizontal="center" vertical="center"/>
    </xf>
    <xf numFmtId="0" fontId="3" fillId="3" borderId="26" xfId="1" applyFont="1" applyFill="1" applyBorder="1" applyAlignment="1" applyProtection="1">
      <alignment horizontal="center" vertical="center"/>
      <protection locked="0"/>
    </xf>
    <xf numFmtId="1" fontId="2" fillId="0" borderId="0" xfId="1" applyNumberFormat="1" applyFont="1" applyAlignment="1">
      <alignment horizontal="center" vertical="center"/>
    </xf>
    <xf numFmtId="1" fontId="2" fillId="0" borderId="24" xfId="1" applyNumberFormat="1" applyFont="1" applyBorder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4" borderId="6" xfId="3" applyFont="1" applyFill="1" applyBorder="1" applyAlignment="1">
      <alignment horizontal="center" vertical="center"/>
    </xf>
    <xf numFmtId="0" fontId="11" fillId="0" borderId="7" xfId="2" applyFont="1" applyBorder="1" applyAlignment="1">
      <alignment horizontal="center" vertical="center" wrapText="1"/>
    </xf>
    <xf numFmtId="0" fontId="11" fillId="0" borderId="0" xfId="4" applyFont="1" applyAlignment="1">
      <alignment horizontal="left" vertical="center" wrapText="1"/>
    </xf>
    <xf numFmtId="0" fontId="11" fillId="0" borderId="6" xfId="4" applyFont="1" applyBorder="1" applyAlignment="1">
      <alignment horizontal="left" vertical="center" wrapText="1"/>
    </xf>
    <xf numFmtId="0" fontId="19" fillId="0" borderId="9" xfId="4" applyFont="1" applyBorder="1" applyAlignment="1">
      <alignment vertical="center" wrapText="1"/>
    </xf>
    <xf numFmtId="0" fontId="19" fillId="0" borderId="22" xfId="4" applyFont="1" applyBorder="1" applyAlignment="1">
      <alignment vertical="center" wrapText="1"/>
    </xf>
    <xf numFmtId="0" fontId="22" fillId="5" borderId="24" xfId="0" applyFont="1" applyFill="1" applyBorder="1" applyAlignment="1">
      <alignment horizontal="center"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23" fillId="3" borderId="24" xfId="0" applyFont="1" applyFill="1" applyBorder="1" applyAlignment="1">
      <alignment horizontal="center" vertical="center"/>
    </xf>
    <xf numFmtId="0" fontId="5" fillId="0" borderId="24" xfId="2" applyBorder="1"/>
    <xf numFmtId="0" fontId="23" fillId="3" borderId="49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7" fillId="3" borderId="29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0" fontId="7" fillId="3" borderId="28" xfId="1" applyFont="1" applyFill="1" applyBorder="1" applyAlignment="1">
      <alignment horizontal="center" vertical="center"/>
    </xf>
    <xf numFmtId="0" fontId="8" fillId="3" borderId="29" xfId="1" applyFont="1" applyFill="1" applyBorder="1" applyAlignment="1">
      <alignment horizontal="center" vertical="center"/>
    </xf>
    <xf numFmtId="0" fontId="8" fillId="3" borderId="0" xfId="1" applyFont="1" applyFill="1" applyAlignment="1">
      <alignment horizontal="center" vertical="center"/>
    </xf>
    <xf numFmtId="0" fontId="8" fillId="3" borderId="28" xfId="1" applyFont="1" applyFill="1" applyBorder="1" applyAlignment="1">
      <alignment horizontal="center" vertical="center"/>
    </xf>
    <xf numFmtId="0" fontId="7" fillId="3" borderId="29" xfId="1" applyFont="1" applyFill="1" applyBorder="1" applyAlignment="1" applyProtection="1">
      <alignment horizontal="center" vertical="center"/>
      <protection locked="0"/>
    </xf>
    <xf numFmtId="0" fontId="7" fillId="3" borderId="0" xfId="1" applyFont="1" applyFill="1" applyAlignment="1" applyProtection="1">
      <alignment horizontal="center" vertical="center"/>
      <protection locked="0"/>
    </xf>
    <xf numFmtId="0" fontId="7" fillId="3" borderId="28" xfId="1" applyFont="1" applyFill="1" applyBorder="1" applyAlignment="1" applyProtection="1">
      <alignment horizontal="center" vertical="center"/>
      <protection locked="0"/>
    </xf>
    <xf numFmtId="0" fontId="4" fillId="4" borderId="29" xfId="1" applyFont="1" applyFill="1" applyBorder="1" applyAlignment="1" applyProtection="1">
      <alignment horizontal="center" vertical="center"/>
      <protection locked="0"/>
    </xf>
    <xf numFmtId="0" fontId="4" fillId="4" borderId="0" xfId="1" applyFont="1" applyFill="1" applyAlignment="1" applyProtection="1">
      <alignment horizontal="center" vertical="center"/>
      <protection locked="0"/>
    </xf>
    <xf numFmtId="0" fontId="4" fillId="4" borderId="28" xfId="1" applyFont="1" applyFill="1" applyBorder="1" applyAlignment="1" applyProtection="1">
      <alignment horizontal="center" vertical="center"/>
      <protection locked="0"/>
    </xf>
    <xf numFmtId="0" fontId="2" fillId="0" borderId="23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7" fillId="0" borderId="43" xfId="1" applyFont="1" applyBorder="1" applyAlignment="1">
      <alignment horizontal="center" vertical="center"/>
    </xf>
    <xf numFmtId="0" fontId="7" fillId="0" borderId="44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14" fontId="2" fillId="0" borderId="7" xfId="1" applyNumberFormat="1" applyFont="1" applyBorder="1" applyAlignment="1">
      <alignment horizontal="center" vertical="center"/>
    </xf>
    <xf numFmtId="14" fontId="2" fillId="0" borderId="6" xfId="1" applyNumberFormat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36" xfId="1" applyFont="1" applyBorder="1" applyAlignment="1">
      <alignment horizontal="center" vertical="center"/>
    </xf>
    <xf numFmtId="0" fontId="10" fillId="0" borderId="40" xfId="3" applyFont="1" applyBorder="1" applyAlignment="1">
      <alignment horizontal="center" vertical="center" wrapText="1"/>
    </xf>
    <xf numFmtId="0" fontId="10" fillId="0" borderId="41" xfId="3" applyFont="1" applyBorder="1" applyAlignment="1">
      <alignment horizontal="center" vertical="center" wrapText="1"/>
    </xf>
    <xf numFmtId="0" fontId="10" fillId="0" borderId="42" xfId="3" applyFont="1" applyBorder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6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5" fillId="0" borderId="0" xfId="2" applyFont="1" applyAlignment="1">
      <alignment horizontal="left" vertical="center"/>
    </xf>
    <xf numFmtId="0" fontId="11" fillId="0" borderId="9" xfId="4" applyFont="1" applyBorder="1" applyAlignment="1">
      <alignment horizontal="left" vertical="center" wrapText="1"/>
    </xf>
    <xf numFmtId="0" fontId="11" fillId="0" borderId="22" xfId="4" applyFont="1" applyBorder="1" applyAlignment="1">
      <alignment horizontal="left" vertical="center" wrapText="1"/>
    </xf>
    <xf numFmtId="0" fontId="11" fillId="0" borderId="23" xfId="4" applyFont="1" applyBorder="1" applyAlignment="1">
      <alignment horizontal="left" vertical="center" wrapText="1"/>
    </xf>
    <xf numFmtId="0" fontId="15" fillId="0" borderId="0" xfId="2" applyFont="1" applyAlignment="1">
      <alignment horizontal="center" vertical="center"/>
    </xf>
    <xf numFmtId="0" fontId="0" fillId="0" borderId="51" xfId="0" applyBorder="1" applyAlignment="1">
      <alignment horizontal="center" vertical="center" wrapText="1"/>
    </xf>
  </cellXfs>
  <cellStyles count="5">
    <cellStyle name="Cancel" xfId="3" xr:uid="{BE44CF0F-828C-46D6-BA4E-1E325E7925C6}"/>
    <cellStyle name="Normal" xfId="0" builtinId="0"/>
    <cellStyle name="Normal 2" xfId="2" xr:uid="{F56BA571-D486-49BA-8215-29F46B302777}"/>
    <cellStyle name="Normal 3" xfId="1" xr:uid="{08E33B89-3A39-459F-9437-94068049429A}"/>
    <cellStyle name="Normal_ETC_TRANSFORMADOR_R4_ANEXO1" xfId="4" xr:uid="{E99A07EF-76EC-474F-9F0F-2673138919DE}"/>
  </cellStyles>
  <dxfs count="4">
    <dxf>
      <font>
        <condense val="0"/>
        <extend val="0"/>
        <color rgb="FF9C0006"/>
      </font>
    </dxf>
    <dxf>
      <font>
        <b/>
        <i val="0"/>
        <color theme="9" tint="-0.24994659260841701"/>
      </font>
    </dxf>
    <dxf>
      <font>
        <condense val="0"/>
        <extend val="0"/>
        <color rgb="FF9C0006"/>
      </font>
    </dxf>
    <dxf>
      <font>
        <b/>
        <i val="0"/>
        <color theme="9" tint="-0.2499465926084170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40</xdr:row>
          <xdr:rowOff>0</xdr:rowOff>
        </xdr:from>
        <xdr:to>
          <xdr:col>3</xdr:col>
          <xdr:colOff>2423160</xdr:colOff>
          <xdr:row>40</xdr:row>
          <xdr:rowOff>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31</xdr:row>
          <xdr:rowOff>0</xdr:rowOff>
        </xdr:from>
        <xdr:to>
          <xdr:col>3</xdr:col>
          <xdr:colOff>2423160</xdr:colOff>
          <xdr:row>31</xdr:row>
          <xdr:rowOff>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2423160</xdr:colOff>
          <xdr:row>40</xdr:row>
          <xdr:rowOff>0</xdr:rowOff>
        </xdr:from>
        <xdr:to>
          <xdr:col>3</xdr:col>
          <xdr:colOff>2423160</xdr:colOff>
          <xdr:row>40</xdr:row>
          <xdr:rowOff>0</xdr:rowOff>
        </xdr:to>
        <xdr:sp macro="" textlink="">
          <xdr:nvSpPr>
            <xdr:cNvPr id="2051" name="Butto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Button 1</a:t>
              </a:r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427990</xdr:colOff>
      <xdr:row>109</xdr:row>
      <xdr:rowOff>16510</xdr:rowOff>
    </xdr:from>
    <xdr:to>
      <xdr:col>3</xdr:col>
      <xdr:colOff>300990</xdr:colOff>
      <xdr:row>109</xdr:row>
      <xdr:rowOff>16510</xdr:rowOff>
    </xdr:to>
    <xdr:cxnSp macro="">
      <xdr:nvCxnSpPr>
        <xdr:cNvPr id="7" name="Conector rec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1311910" y="33514030"/>
          <a:ext cx="2799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1535596</xdr:colOff>
      <xdr:row>111</xdr:row>
      <xdr:rowOff>165653</xdr:rowOff>
    </xdr:from>
    <xdr:to>
      <xdr:col>3</xdr:col>
      <xdr:colOff>0</xdr:colOff>
      <xdr:row>111</xdr:row>
      <xdr:rowOff>168966</xdr:rowOff>
    </xdr:to>
    <xdr:cxnSp macro="">
      <xdr:nvCxnSpPr>
        <xdr:cNvPr id="8" name="Conector recto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 flipV="1">
          <a:off x="2419516" y="34150853"/>
          <a:ext cx="1390484" cy="3313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50F5A-8B8E-4889-8468-FE8222E60F45}">
  <sheetPr>
    <pageSetUpPr fitToPage="1"/>
  </sheetPr>
  <dimension ref="A1:H41"/>
  <sheetViews>
    <sheetView showGridLines="0" view="pageBreakPreview" topLeftCell="A4" zoomScale="115" zoomScaleNormal="85" zoomScaleSheetLayoutView="115" workbookViewId="0">
      <selection activeCell="F21" sqref="F21"/>
    </sheetView>
  </sheetViews>
  <sheetFormatPr defaultColWidth="8" defaultRowHeight="10.15"/>
  <cols>
    <col min="1" max="1" width="2.42578125" style="1" customWidth="1"/>
    <col min="2" max="2" width="5.85546875" style="2" customWidth="1"/>
    <col min="3" max="3" width="14.7109375" style="1" bestFit="1" customWidth="1"/>
    <col min="4" max="4" width="45.28515625" style="1" customWidth="1"/>
    <col min="5" max="5" width="7.5703125" style="1" customWidth="1"/>
    <col min="6" max="6" width="11.85546875" style="2" bestFit="1" customWidth="1"/>
    <col min="7" max="7" width="13.5703125" style="1" customWidth="1"/>
    <col min="8" max="8" width="2" style="1" customWidth="1"/>
    <col min="9" max="16384" width="8" style="1"/>
  </cols>
  <sheetData>
    <row r="1" spans="1:8" s="15" customFormat="1" ht="75.95" customHeight="1">
      <c r="A1" s="47"/>
      <c r="B1" s="46"/>
      <c r="C1" s="45"/>
      <c r="D1" s="45"/>
      <c r="E1" s="45"/>
      <c r="F1" s="46"/>
      <c r="G1" s="45"/>
      <c r="H1" s="44"/>
    </row>
    <row r="2" spans="1:8" s="15" customFormat="1" ht="8.1" customHeight="1">
      <c r="A2" s="19"/>
      <c r="B2" s="43"/>
      <c r="C2" s="20"/>
      <c r="D2" s="20"/>
      <c r="E2" s="20"/>
      <c r="F2" s="43"/>
      <c r="G2" s="20"/>
      <c r="H2" s="16"/>
    </row>
    <row r="3" spans="1:8" s="15" customFormat="1" ht="21" customHeight="1">
      <c r="A3" s="19"/>
      <c r="B3" s="42"/>
      <c r="C3" s="40"/>
      <c r="D3" s="41"/>
      <c r="E3" s="40"/>
      <c r="F3" s="140"/>
      <c r="G3" s="39"/>
      <c r="H3" s="16"/>
    </row>
    <row r="4" spans="1:8" s="36" customFormat="1" ht="21" customHeight="1">
      <c r="A4" s="38"/>
      <c r="B4" s="163" t="s">
        <v>0</v>
      </c>
      <c r="C4" s="164"/>
      <c r="D4" s="164"/>
      <c r="E4" s="164"/>
      <c r="F4" s="164"/>
      <c r="G4" s="165"/>
      <c r="H4" s="37"/>
    </row>
    <row r="5" spans="1:8" s="15" customFormat="1" ht="21" customHeight="1">
      <c r="A5" s="19"/>
      <c r="B5" s="166"/>
      <c r="C5" s="167"/>
      <c r="D5" s="167"/>
      <c r="E5" s="167"/>
      <c r="F5" s="167"/>
      <c r="G5" s="168"/>
      <c r="H5" s="16"/>
    </row>
    <row r="6" spans="1:8" s="15" customFormat="1" ht="21" customHeight="1">
      <c r="A6" s="19"/>
      <c r="B6" s="166" t="s">
        <v>1</v>
      </c>
      <c r="C6" s="167"/>
      <c r="D6" s="167"/>
      <c r="E6" s="167"/>
      <c r="F6" s="167"/>
      <c r="G6" s="168"/>
      <c r="H6" s="16"/>
    </row>
    <row r="7" spans="1:8" s="33" customFormat="1" ht="21" customHeight="1">
      <c r="A7" s="35"/>
      <c r="B7" s="169" t="s">
        <v>2</v>
      </c>
      <c r="C7" s="170"/>
      <c r="D7" s="170"/>
      <c r="E7" s="170"/>
      <c r="F7" s="170"/>
      <c r="G7" s="171"/>
      <c r="H7" s="34"/>
    </row>
    <row r="8" spans="1:8" s="15" customFormat="1" ht="21" customHeight="1">
      <c r="A8" s="19"/>
      <c r="B8" s="172"/>
      <c r="C8" s="173"/>
      <c r="D8" s="173"/>
      <c r="E8" s="173"/>
      <c r="F8" s="173"/>
      <c r="G8" s="174"/>
      <c r="H8" s="16"/>
    </row>
    <row r="9" spans="1:8" s="15" customFormat="1" ht="8.1" customHeight="1">
      <c r="A9" s="19"/>
      <c r="B9" s="32"/>
      <c r="C9" s="31"/>
      <c r="D9" s="30"/>
      <c r="E9" s="29"/>
      <c r="F9" s="141"/>
      <c r="G9" s="28"/>
      <c r="H9" s="16"/>
    </row>
    <row r="10" spans="1:8" s="15" customFormat="1" ht="15" customHeight="1">
      <c r="A10" s="19"/>
      <c r="B10" s="25"/>
      <c r="C10" s="23"/>
      <c r="D10" s="24"/>
      <c r="E10" s="20"/>
      <c r="F10" s="142"/>
      <c r="G10" s="24"/>
      <c r="H10" s="16"/>
    </row>
    <row r="11" spans="1:8" s="15" customFormat="1" ht="15" customHeight="1">
      <c r="A11" s="19"/>
      <c r="B11" s="25"/>
      <c r="C11" s="23"/>
      <c r="D11" s="24"/>
      <c r="E11" s="20"/>
      <c r="F11" s="142"/>
      <c r="G11" s="24"/>
      <c r="H11" s="16"/>
    </row>
    <row r="12" spans="1:8" s="15" customFormat="1" ht="15" customHeight="1">
      <c r="A12" s="19"/>
      <c r="B12" s="25"/>
      <c r="C12" s="23"/>
      <c r="D12" s="24"/>
      <c r="E12" s="20"/>
      <c r="F12" s="142"/>
      <c r="G12" s="24"/>
      <c r="H12" s="16"/>
    </row>
    <row r="13" spans="1:8" s="15" customFormat="1" ht="15" customHeight="1">
      <c r="A13" s="19"/>
      <c r="B13" s="25"/>
      <c r="C13" s="23"/>
      <c r="D13" s="24"/>
      <c r="E13" s="20"/>
      <c r="F13" s="142"/>
      <c r="G13" s="24"/>
      <c r="H13" s="16"/>
    </row>
    <row r="14" spans="1:8" s="15" customFormat="1" ht="15" customHeight="1">
      <c r="A14" s="19"/>
      <c r="B14" s="25"/>
      <c r="C14" s="23"/>
      <c r="D14" s="24"/>
      <c r="E14" s="20"/>
      <c r="F14" s="142"/>
      <c r="G14" s="24"/>
      <c r="H14" s="16"/>
    </row>
    <row r="15" spans="1:8" s="15" customFormat="1" ht="15" customHeight="1">
      <c r="A15" s="19"/>
      <c r="B15" s="25"/>
      <c r="C15" s="23"/>
      <c r="D15" s="24"/>
      <c r="E15" s="20"/>
      <c r="F15" s="142"/>
      <c r="G15" s="24"/>
      <c r="H15" s="16"/>
    </row>
    <row r="16" spans="1:8" s="15" customFormat="1" ht="15" customHeight="1">
      <c r="A16" s="19"/>
      <c r="B16" s="25"/>
      <c r="C16" s="23"/>
      <c r="D16" s="24"/>
      <c r="E16" s="20"/>
      <c r="F16" s="142"/>
      <c r="G16" s="24"/>
      <c r="H16" s="16"/>
    </row>
    <row r="17" spans="1:8" s="15" customFormat="1" ht="15" customHeight="1">
      <c r="A17" s="19"/>
      <c r="B17" s="25"/>
      <c r="C17" s="23"/>
      <c r="D17" s="24"/>
      <c r="E17" s="20"/>
      <c r="F17" s="142"/>
      <c r="G17" s="24"/>
      <c r="H17" s="16"/>
    </row>
    <row r="18" spans="1:8" s="15" customFormat="1" ht="15" customHeight="1">
      <c r="A18" s="19"/>
      <c r="B18" s="25"/>
      <c r="C18" s="23"/>
      <c r="D18" s="24"/>
      <c r="E18" s="20"/>
      <c r="F18" s="142"/>
      <c r="G18" s="24"/>
      <c r="H18" s="16"/>
    </row>
    <row r="19" spans="1:8" s="15" customFormat="1" ht="15" customHeight="1">
      <c r="A19" s="19"/>
      <c r="B19" s="25"/>
      <c r="C19" s="23"/>
      <c r="D19" s="24"/>
      <c r="E19" s="20"/>
      <c r="F19" s="142"/>
      <c r="G19" s="24"/>
      <c r="H19" s="16"/>
    </row>
    <row r="20" spans="1:8" s="15" customFormat="1" ht="15" customHeight="1">
      <c r="A20" s="19"/>
      <c r="B20" s="25"/>
      <c r="C20" s="23"/>
      <c r="D20" s="24"/>
      <c r="E20" s="20"/>
      <c r="F20" s="142"/>
      <c r="G20" s="24"/>
      <c r="H20" s="16"/>
    </row>
    <row r="21" spans="1:8" s="15" customFormat="1" ht="15" customHeight="1">
      <c r="A21" s="19"/>
      <c r="B21" s="25"/>
      <c r="C21" s="23"/>
      <c r="D21" s="26"/>
      <c r="E21" s="17"/>
      <c r="F21" s="142"/>
      <c r="G21" s="26"/>
      <c r="H21" s="16"/>
    </row>
    <row r="22" spans="1:8" s="15" customFormat="1" ht="15" customHeight="1">
      <c r="A22" s="19"/>
      <c r="B22" s="25"/>
      <c r="C22" s="23"/>
      <c r="D22" s="24"/>
      <c r="E22" s="17"/>
      <c r="F22" s="142"/>
      <c r="G22" s="24"/>
      <c r="H22" s="16"/>
    </row>
    <row r="23" spans="1:8" s="15" customFormat="1" ht="15" customHeight="1">
      <c r="A23" s="19"/>
      <c r="B23" s="25"/>
      <c r="C23" s="23"/>
      <c r="D23" s="26"/>
      <c r="E23" s="27"/>
      <c r="F23" s="142"/>
      <c r="G23" s="26"/>
      <c r="H23" s="16"/>
    </row>
    <row r="24" spans="1:8" s="15" customFormat="1" ht="15" customHeight="1">
      <c r="A24" s="19"/>
      <c r="B24" s="25"/>
      <c r="C24" s="23"/>
      <c r="D24" s="24"/>
      <c r="E24" s="23"/>
      <c r="F24" s="142"/>
      <c r="G24" s="17"/>
      <c r="H24" s="16"/>
    </row>
    <row r="25" spans="1:8" s="15" customFormat="1" ht="15" customHeight="1">
      <c r="A25" s="19"/>
      <c r="B25" s="25"/>
      <c r="C25" s="23"/>
      <c r="D25" s="24"/>
      <c r="E25" s="23"/>
      <c r="F25" s="142"/>
      <c r="G25" s="17"/>
      <c r="H25" s="16"/>
    </row>
    <row r="26" spans="1:8" s="15" customFormat="1" ht="15" customHeight="1">
      <c r="A26" s="19"/>
      <c r="B26" s="25"/>
      <c r="C26" s="23"/>
      <c r="D26" s="24"/>
      <c r="E26" s="23"/>
      <c r="F26" s="142"/>
      <c r="G26" s="17"/>
      <c r="H26" s="16"/>
    </row>
    <row r="27" spans="1:8" s="15" customFormat="1" ht="15" customHeight="1">
      <c r="A27" s="19"/>
      <c r="B27" s="25"/>
      <c r="C27" s="23"/>
      <c r="D27" s="24"/>
      <c r="E27" s="23"/>
      <c r="F27" s="142"/>
      <c r="G27" s="17"/>
      <c r="H27" s="16"/>
    </row>
    <row r="28" spans="1:8" s="15" customFormat="1" ht="15" customHeight="1">
      <c r="A28" s="19"/>
      <c r="B28" s="25"/>
      <c r="C28" s="23"/>
      <c r="D28" s="24"/>
      <c r="E28" s="23"/>
      <c r="F28" s="142"/>
      <c r="G28" s="17"/>
      <c r="H28" s="16"/>
    </row>
    <row r="29" spans="1:8" s="15" customFormat="1" ht="15" customHeight="1">
      <c r="A29" s="19"/>
      <c r="B29" s="22"/>
      <c r="C29" s="22"/>
      <c r="D29" s="22"/>
      <c r="E29" s="22"/>
      <c r="F29" s="22"/>
      <c r="G29" s="22"/>
      <c r="H29" s="16"/>
    </row>
    <row r="30" spans="1:8" s="15" customFormat="1" ht="15" customHeight="1">
      <c r="A30" s="19"/>
      <c r="B30" s="21"/>
      <c r="C30" s="20"/>
      <c r="D30" s="17"/>
      <c r="E30" s="17"/>
      <c r="F30" s="142"/>
      <c r="G30" s="17"/>
      <c r="H30" s="16"/>
    </row>
    <row r="31" spans="1:8" s="15" customFormat="1" ht="15" customHeight="1">
      <c r="A31" s="19"/>
      <c r="B31" s="18"/>
      <c r="C31" s="102">
        <f>(MAX(C32:C36))</f>
        <v>0</v>
      </c>
      <c r="D31" s="18"/>
      <c r="E31" s="17"/>
      <c r="F31" s="142"/>
      <c r="G31" s="17"/>
      <c r="H31" s="16"/>
    </row>
    <row r="32" spans="1:8" ht="15" customHeight="1">
      <c r="A32" s="161"/>
      <c r="B32" s="162"/>
      <c r="C32" s="99"/>
      <c r="D32" s="14"/>
      <c r="E32" s="13"/>
      <c r="F32" s="143"/>
      <c r="G32" s="175"/>
      <c r="H32" s="176"/>
    </row>
    <row r="33" spans="1:8" ht="15" customHeight="1">
      <c r="A33" s="161"/>
      <c r="B33" s="162"/>
      <c r="C33" s="99"/>
      <c r="D33" s="14"/>
      <c r="E33" s="13"/>
      <c r="F33" s="143"/>
      <c r="G33" s="175"/>
      <c r="H33" s="176"/>
    </row>
    <row r="34" spans="1:8" ht="15" customHeight="1">
      <c r="A34" s="161"/>
      <c r="B34" s="162"/>
      <c r="C34" s="99"/>
      <c r="D34" s="14"/>
      <c r="E34" s="13"/>
      <c r="F34" s="143"/>
      <c r="G34" s="175"/>
      <c r="H34" s="176"/>
    </row>
    <row r="35" spans="1:8" ht="15" customHeight="1">
      <c r="A35" s="161"/>
      <c r="B35" s="162"/>
      <c r="C35" s="99"/>
      <c r="D35" s="14"/>
      <c r="E35" s="13"/>
      <c r="F35" s="143"/>
      <c r="G35" s="175"/>
      <c r="H35" s="176"/>
    </row>
    <row r="36" spans="1:8" ht="15" customHeight="1">
      <c r="A36" s="161"/>
      <c r="B36" s="162"/>
      <c r="C36" s="99"/>
      <c r="D36" s="14"/>
      <c r="E36" s="13"/>
      <c r="F36" s="143"/>
      <c r="G36" s="175"/>
      <c r="H36" s="176"/>
    </row>
    <row r="37" spans="1:8" ht="15" customHeight="1" thickBot="1">
      <c r="A37" s="12"/>
      <c r="B37" s="11"/>
      <c r="C37" s="10"/>
      <c r="D37" s="10"/>
      <c r="E37" s="10"/>
      <c r="F37" s="9"/>
      <c r="G37" s="192"/>
      <c r="H37" s="193"/>
    </row>
    <row r="38" spans="1:8" ht="34.9" customHeight="1" thickBot="1">
      <c r="A38" s="8"/>
      <c r="B38" s="7"/>
      <c r="C38" s="108"/>
      <c r="D38" s="179"/>
      <c r="E38" s="180"/>
      <c r="F38" s="181"/>
      <c r="G38" s="188"/>
      <c r="H38" s="189"/>
    </row>
    <row r="39" spans="1:8" ht="16.899999999999999" customHeight="1">
      <c r="A39" s="6"/>
      <c r="B39" s="5"/>
      <c r="C39" s="101"/>
      <c r="D39" s="182"/>
      <c r="E39" s="183"/>
      <c r="F39" s="184"/>
      <c r="G39" s="190"/>
      <c r="H39" s="191"/>
    </row>
    <row r="40" spans="1:8" ht="16.899999999999999" customHeight="1" thickBot="1">
      <c r="A40" s="4"/>
      <c r="B40" s="3"/>
      <c r="C40" s="107"/>
      <c r="D40" s="185"/>
      <c r="E40" s="186"/>
      <c r="F40" s="187"/>
      <c r="G40" s="177"/>
      <c r="H40" s="178"/>
    </row>
    <row r="41" spans="1:8" ht="8.1" customHeight="1">
      <c r="C41" s="104"/>
      <c r="F41" s="144"/>
    </row>
  </sheetData>
  <mergeCells count="21">
    <mergeCell ref="A33:B33"/>
    <mergeCell ref="A36:B36"/>
    <mergeCell ref="A35:B35"/>
    <mergeCell ref="A34:B34"/>
    <mergeCell ref="G37:H37"/>
    <mergeCell ref="G34:H34"/>
    <mergeCell ref="G33:H33"/>
    <mergeCell ref="G40:H40"/>
    <mergeCell ref="G36:H36"/>
    <mergeCell ref="G35:H35"/>
    <mergeCell ref="D38:F38"/>
    <mergeCell ref="D39:F40"/>
    <mergeCell ref="G38:H38"/>
    <mergeCell ref="G39:H39"/>
    <mergeCell ref="A32:B32"/>
    <mergeCell ref="B4:G4"/>
    <mergeCell ref="B5:G5"/>
    <mergeCell ref="B6:G6"/>
    <mergeCell ref="B7:G7"/>
    <mergeCell ref="B8:G8"/>
    <mergeCell ref="G32:H32"/>
  </mergeCells>
  <printOptions horizontalCentered="1"/>
  <pageMargins left="0.19685039370078741" right="0.19685039370078741" top="0.59055118110236227" bottom="0.59055118110236227" header="0" footer="0"/>
  <pageSetup scale="99" fitToHeight="0" orientation="portrait" r:id="rId1"/>
  <headerFooter alignWithMargins="0">
    <oddHeader>&amp;C&amp;"Arial"&amp;8&amp;K000000INTERNAL&amp;1#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40</xdr:row>
                    <xdr:rowOff>0</xdr:rowOff>
                  </from>
                  <to>
                    <xdr:col>3</xdr:col>
                    <xdr:colOff>2423160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31</xdr:row>
                    <xdr:rowOff>0</xdr:rowOff>
                  </from>
                  <to>
                    <xdr:col>3</xdr:col>
                    <xdr:colOff>2423160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Button 3">
              <controlPr defaultSize="0" print="0" autoFill="0" autoLine="0" autoPict="0">
                <anchor moveWithCells="1" sizeWithCells="1">
                  <from>
                    <xdr:col>3</xdr:col>
                    <xdr:colOff>2423160</xdr:colOff>
                    <xdr:row>40</xdr:row>
                    <xdr:rowOff>0</xdr:rowOff>
                  </from>
                  <to>
                    <xdr:col>3</xdr:col>
                    <xdr:colOff>2423160</xdr:colOff>
                    <xdr:row>40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30D1D-96C1-45B5-85D9-44095FBED669}">
  <sheetPr>
    <pageSetUpPr fitToPage="1"/>
  </sheetPr>
  <dimension ref="B1:K120"/>
  <sheetViews>
    <sheetView showGridLines="0" tabSelected="1" zoomScale="70" zoomScaleNormal="70" zoomScaleSheetLayoutView="115" workbookViewId="0">
      <pane ySplit="5" topLeftCell="A6" activePane="bottomLeft" state="frozen"/>
      <selection pane="bottomLeft" activeCell="E27" sqref="E27"/>
      <selection activeCell="D39" sqref="D39:F40"/>
    </sheetView>
  </sheetViews>
  <sheetFormatPr defaultColWidth="11.42578125" defaultRowHeight="13.15"/>
  <cols>
    <col min="1" max="1" width="6.42578125" style="49" customWidth="1"/>
    <col min="2" max="2" width="6.42578125" style="93" customWidth="1"/>
    <col min="3" max="3" width="42.7109375" style="90" customWidth="1"/>
    <col min="4" max="4" width="10.5703125" style="90" customWidth="1"/>
    <col min="5" max="5" width="25.28515625" style="90" customWidth="1"/>
    <col min="6" max="6" width="27.85546875" style="145" customWidth="1"/>
    <col min="7" max="7" width="32.140625" style="90" hidden="1" customWidth="1"/>
    <col min="8" max="8" width="20" style="49" customWidth="1"/>
    <col min="9" max="9" width="15.7109375" style="49" customWidth="1"/>
    <col min="10" max="10" width="50" style="49" customWidth="1"/>
    <col min="11" max="11" width="33" style="49" bestFit="1" customWidth="1"/>
    <col min="12" max="12" width="13.85546875" style="49" bestFit="1" customWidth="1"/>
    <col min="13" max="13" width="27.42578125" style="49" bestFit="1" customWidth="1"/>
    <col min="14" max="16384" width="11.42578125" style="49"/>
  </cols>
  <sheetData>
    <row r="1" spans="2:11" ht="70.150000000000006" customHeight="1" thickTop="1" thickBot="1">
      <c r="B1" s="194"/>
      <c r="C1" s="195"/>
      <c r="D1" s="195"/>
      <c r="E1" s="195"/>
      <c r="F1" s="196"/>
      <c r="G1" s="48"/>
    </row>
    <row r="2" spans="2:11" ht="19.899999999999999" customHeight="1" thickBot="1">
      <c r="B2" s="197" t="s">
        <v>1</v>
      </c>
      <c r="C2" s="198"/>
      <c r="D2" s="198"/>
      <c r="E2" s="198"/>
      <c r="F2" s="199"/>
      <c r="G2" s="48"/>
    </row>
    <row r="3" spans="2:11" ht="19.899999999999999" customHeight="1">
      <c r="B3" s="197" t="str">
        <f>+Portada!B7</f>
        <v>RESISTENCIA DE  PUESTA A TIERRA NEUTRO 12 KV</v>
      </c>
      <c r="C3" s="198"/>
      <c r="D3" s="198"/>
      <c r="E3" s="198"/>
      <c r="F3" s="199"/>
      <c r="G3" s="48"/>
    </row>
    <row r="4" spans="2:11" ht="19.899999999999999" customHeight="1" thickBot="1">
      <c r="B4" s="200" t="str">
        <f>+Portada!B4</f>
        <v>RESISTENCIA DE  PUESTA A TIERRA NEUTRO</v>
      </c>
      <c r="C4" s="201"/>
      <c r="D4" s="201"/>
      <c r="E4" s="201"/>
      <c r="F4" s="202"/>
      <c r="G4" s="48"/>
    </row>
    <row r="5" spans="2:11" ht="40.15" thickBot="1">
      <c r="B5" s="111" t="s">
        <v>3</v>
      </c>
      <c r="C5" s="112" t="s">
        <v>4</v>
      </c>
      <c r="D5" s="113" t="s">
        <v>5</v>
      </c>
      <c r="E5" s="114" t="s">
        <v>6</v>
      </c>
      <c r="F5" s="115" t="s">
        <v>7</v>
      </c>
      <c r="G5" s="50" t="s">
        <v>8</v>
      </c>
      <c r="I5" s="152" t="s">
        <v>9</v>
      </c>
      <c r="J5" s="152" t="s">
        <v>10</v>
      </c>
      <c r="K5" s="153" t="s">
        <v>11</v>
      </c>
    </row>
    <row r="6" spans="2:11" ht="13.9">
      <c r="B6" s="51">
        <v>1</v>
      </c>
      <c r="C6" s="116" t="s">
        <v>12</v>
      </c>
      <c r="D6" s="117"/>
      <c r="E6" s="118"/>
      <c r="F6" s="119"/>
      <c r="G6" s="52"/>
      <c r="I6" s="154"/>
      <c r="J6" s="155"/>
      <c r="K6" s="155"/>
    </row>
    <row r="7" spans="2:11" ht="13.9">
      <c r="B7" s="53" t="s">
        <v>13</v>
      </c>
      <c r="C7" s="54" t="s">
        <v>14</v>
      </c>
      <c r="D7" s="55" t="s">
        <v>15</v>
      </c>
      <c r="E7" s="56" t="s">
        <v>16</v>
      </c>
      <c r="F7" s="57"/>
      <c r="G7" s="58"/>
      <c r="I7" s="154"/>
      <c r="J7" s="155"/>
      <c r="K7" s="155"/>
    </row>
    <row r="8" spans="2:11" ht="13.9">
      <c r="B8" s="53" t="s">
        <v>17</v>
      </c>
      <c r="C8" s="54" t="s">
        <v>18</v>
      </c>
      <c r="D8" s="55" t="s">
        <v>15</v>
      </c>
      <c r="E8" s="56" t="s">
        <v>16</v>
      </c>
      <c r="F8" s="57"/>
      <c r="G8" s="58"/>
      <c r="I8" s="156"/>
      <c r="J8" s="155"/>
      <c r="K8" s="155"/>
    </row>
    <row r="9" spans="2:11" ht="13.9">
      <c r="B9" s="53" t="s">
        <v>19</v>
      </c>
      <c r="C9" s="54" t="s">
        <v>20</v>
      </c>
      <c r="D9" s="55" t="s">
        <v>15</v>
      </c>
      <c r="E9" s="56" t="s">
        <v>16</v>
      </c>
      <c r="F9" s="57"/>
      <c r="G9" s="58"/>
      <c r="I9" s="154"/>
      <c r="J9" s="155"/>
      <c r="K9" s="155"/>
    </row>
    <row r="10" spans="2:11" ht="13.9">
      <c r="B10" s="53" t="s">
        <v>21</v>
      </c>
      <c r="C10" s="54" t="s">
        <v>22</v>
      </c>
      <c r="D10" s="55" t="s">
        <v>15</v>
      </c>
      <c r="E10" s="56" t="s">
        <v>16</v>
      </c>
      <c r="F10" s="57"/>
      <c r="G10" s="58"/>
      <c r="I10" s="154"/>
      <c r="J10" s="155"/>
      <c r="K10" s="155"/>
    </row>
    <row r="11" spans="2:11" ht="13.9">
      <c r="B11" s="53" t="s">
        <v>23</v>
      </c>
      <c r="C11" s="54" t="s">
        <v>24</v>
      </c>
      <c r="D11" s="55" t="s">
        <v>15</v>
      </c>
      <c r="E11" s="56" t="s">
        <v>16</v>
      </c>
      <c r="F11" s="57"/>
      <c r="G11" s="58"/>
      <c r="I11" s="154"/>
      <c r="J11" s="155"/>
      <c r="K11" s="155"/>
    </row>
    <row r="12" spans="2:11" ht="13.9">
      <c r="B12" s="53" t="s">
        <v>25</v>
      </c>
      <c r="C12" s="54" t="s">
        <v>26</v>
      </c>
      <c r="D12" s="55" t="s">
        <v>15</v>
      </c>
      <c r="E12" s="56" t="s">
        <v>16</v>
      </c>
      <c r="F12" s="57"/>
      <c r="G12" s="58"/>
      <c r="I12" s="156"/>
      <c r="J12" s="155"/>
      <c r="K12" s="155"/>
    </row>
    <row r="13" spans="2:11" ht="13.9">
      <c r="B13" s="53" t="s">
        <v>27</v>
      </c>
      <c r="C13" s="54" t="s">
        <v>28</v>
      </c>
      <c r="D13" s="55" t="s">
        <v>15</v>
      </c>
      <c r="E13" s="56"/>
      <c r="F13" s="57"/>
      <c r="G13" s="58"/>
      <c r="I13" s="154"/>
      <c r="J13" s="155"/>
      <c r="K13" s="155"/>
    </row>
    <row r="14" spans="2:11" ht="13.9">
      <c r="B14" s="53" t="s">
        <v>29</v>
      </c>
      <c r="C14" s="54" t="s">
        <v>30</v>
      </c>
      <c r="D14" s="55" t="s">
        <v>15</v>
      </c>
      <c r="E14" s="56">
        <v>1</v>
      </c>
      <c r="F14" s="57"/>
      <c r="G14" s="58"/>
      <c r="I14" s="154"/>
      <c r="J14" s="155"/>
      <c r="K14" s="155"/>
    </row>
    <row r="15" spans="2:11" ht="13.9">
      <c r="B15" s="53" t="s">
        <v>31</v>
      </c>
      <c r="C15" s="61" t="s">
        <v>32</v>
      </c>
      <c r="D15" s="55" t="s">
        <v>15</v>
      </c>
      <c r="E15" s="62" t="s">
        <v>16</v>
      </c>
      <c r="F15" s="59"/>
      <c r="G15" s="60"/>
      <c r="I15" s="154"/>
      <c r="J15" s="155"/>
      <c r="K15" s="155"/>
    </row>
    <row r="16" spans="2:11" ht="14.45" thickBot="1">
      <c r="B16" s="53" t="s">
        <v>33</v>
      </c>
      <c r="C16" s="54" t="s">
        <v>34</v>
      </c>
      <c r="D16" s="55" t="s">
        <v>15</v>
      </c>
      <c r="E16" s="56" t="s">
        <v>35</v>
      </c>
      <c r="F16" s="59"/>
      <c r="G16" s="60"/>
      <c r="I16" s="156"/>
      <c r="J16" s="155"/>
      <c r="K16" s="155"/>
    </row>
    <row r="17" spans="2:11" ht="13.9">
      <c r="B17" s="51">
        <v>2</v>
      </c>
      <c r="C17" s="120" t="s">
        <v>36</v>
      </c>
      <c r="D17" s="121"/>
      <c r="E17" s="122"/>
      <c r="F17" s="59"/>
      <c r="G17" s="52"/>
      <c r="I17" s="154"/>
      <c r="J17" s="155"/>
      <c r="K17" s="155"/>
    </row>
    <row r="18" spans="2:11" ht="13.9">
      <c r="B18" s="53" t="s">
        <v>37</v>
      </c>
      <c r="C18" s="54" t="s">
        <v>38</v>
      </c>
      <c r="D18" s="56" t="s">
        <v>39</v>
      </c>
      <c r="E18" s="56">
        <v>40</v>
      </c>
      <c r="F18" s="57"/>
      <c r="G18" s="58"/>
      <c r="I18" s="154"/>
      <c r="J18" s="155"/>
      <c r="K18" s="155"/>
    </row>
    <row r="19" spans="2:11" ht="13.9">
      <c r="B19" s="53" t="s">
        <v>40</v>
      </c>
      <c r="C19" s="54" t="s">
        <v>41</v>
      </c>
      <c r="D19" s="56" t="s">
        <v>39</v>
      </c>
      <c r="E19" s="56">
        <v>-10</v>
      </c>
      <c r="F19" s="57"/>
      <c r="G19" s="58"/>
      <c r="I19" s="154"/>
      <c r="J19" s="155"/>
      <c r="K19" s="155"/>
    </row>
    <row r="20" spans="2:11" ht="13.9">
      <c r="B20" s="53" t="s">
        <v>42</v>
      </c>
      <c r="C20" s="54" t="s">
        <v>43</v>
      </c>
      <c r="D20" s="56" t="s">
        <v>39</v>
      </c>
      <c r="E20" s="56">
        <v>25</v>
      </c>
      <c r="F20" s="57"/>
      <c r="G20" s="58"/>
      <c r="I20" s="156"/>
      <c r="J20" s="155"/>
      <c r="K20" s="155"/>
    </row>
    <row r="21" spans="2:11" ht="13.9">
      <c r="B21" s="53" t="s">
        <v>44</v>
      </c>
      <c r="C21" s="54" t="s">
        <v>45</v>
      </c>
      <c r="D21" s="56" t="s">
        <v>46</v>
      </c>
      <c r="E21" s="56"/>
      <c r="F21" s="57"/>
      <c r="G21" s="58"/>
      <c r="I21" s="154"/>
      <c r="J21" s="155"/>
      <c r="K21" s="155"/>
    </row>
    <row r="22" spans="2:11" ht="13.9">
      <c r="B22" s="53" t="s">
        <v>47</v>
      </c>
      <c r="C22" s="54" t="s">
        <v>48</v>
      </c>
      <c r="D22" s="56" t="s">
        <v>49</v>
      </c>
      <c r="E22" s="56"/>
      <c r="F22" s="57"/>
      <c r="G22" s="58"/>
      <c r="I22" s="154"/>
      <c r="J22" s="155"/>
      <c r="K22" s="155"/>
    </row>
    <row r="23" spans="2:11" ht="13.9">
      <c r="B23" s="53" t="s">
        <v>50</v>
      </c>
      <c r="C23" s="54" t="s">
        <v>51</v>
      </c>
      <c r="D23" s="56" t="s">
        <v>52</v>
      </c>
      <c r="E23" s="56"/>
      <c r="F23" s="57"/>
      <c r="G23" s="58"/>
      <c r="I23" s="154"/>
      <c r="J23" s="155"/>
      <c r="K23" s="155"/>
    </row>
    <row r="24" spans="2:11" ht="13.9">
      <c r="B24" s="53" t="s">
        <v>53</v>
      </c>
      <c r="C24" s="54" t="s">
        <v>54</v>
      </c>
      <c r="D24" s="56"/>
      <c r="E24" s="56">
        <v>5</v>
      </c>
      <c r="F24" s="57"/>
      <c r="G24" s="58"/>
      <c r="I24" s="156"/>
      <c r="J24" s="155"/>
      <c r="K24" s="155"/>
    </row>
    <row r="25" spans="2:11" ht="26.45">
      <c r="B25" s="53" t="s">
        <v>55</v>
      </c>
      <c r="C25" s="54" t="s">
        <v>56</v>
      </c>
      <c r="D25" s="56"/>
      <c r="E25" s="56" t="s">
        <v>57</v>
      </c>
      <c r="F25" s="57"/>
      <c r="G25" s="58"/>
      <c r="I25" s="154"/>
      <c r="J25" s="155"/>
      <c r="K25" s="155"/>
    </row>
    <row r="26" spans="2:11" ht="13.9">
      <c r="B26" s="53" t="s">
        <v>58</v>
      </c>
      <c r="C26" s="61" t="s">
        <v>59</v>
      </c>
      <c r="D26" s="62"/>
      <c r="E26" s="56" t="s">
        <v>60</v>
      </c>
      <c r="F26" s="59"/>
      <c r="G26" s="60"/>
      <c r="I26" s="154"/>
      <c r="J26" s="155"/>
      <c r="K26" s="155"/>
    </row>
    <row r="27" spans="2:11" ht="91.5">
      <c r="B27" s="53" t="s">
        <v>61</v>
      </c>
      <c r="C27" s="54" t="s">
        <v>62</v>
      </c>
      <c r="D27" s="56" t="s">
        <v>15</v>
      </c>
      <c r="E27" s="208" t="s">
        <v>63</v>
      </c>
      <c r="F27" s="57"/>
      <c r="G27" s="63"/>
      <c r="I27" s="154"/>
      <c r="J27" s="155"/>
      <c r="K27" s="155"/>
    </row>
    <row r="28" spans="2:11" ht="13.9">
      <c r="B28" s="51">
        <v>3</v>
      </c>
      <c r="C28" s="123" t="s">
        <v>64</v>
      </c>
      <c r="D28" s="124"/>
      <c r="E28" s="125"/>
      <c r="F28" s="100"/>
      <c r="G28" s="64"/>
      <c r="I28" s="156"/>
      <c r="J28" s="155"/>
      <c r="K28" s="155"/>
    </row>
    <row r="29" spans="2:11" ht="13.9">
      <c r="B29" s="53" t="s">
        <v>65</v>
      </c>
      <c r="C29" s="65" t="s">
        <v>66</v>
      </c>
      <c r="D29" s="66" t="s">
        <v>67</v>
      </c>
      <c r="E29" s="67">
        <v>12.5</v>
      </c>
      <c r="F29" s="68"/>
      <c r="G29" s="69"/>
      <c r="I29" s="154"/>
      <c r="J29" s="155"/>
      <c r="K29" s="155"/>
    </row>
    <row r="30" spans="2:11" ht="13.9">
      <c r="B30" s="53" t="s">
        <v>68</v>
      </c>
      <c r="C30" s="65" t="s">
        <v>69</v>
      </c>
      <c r="D30" s="66" t="s">
        <v>67</v>
      </c>
      <c r="E30" s="79">
        <v>17.5</v>
      </c>
      <c r="F30" s="68"/>
      <c r="G30" s="69"/>
      <c r="I30" s="154"/>
      <c r="J30" s="155"/>
      <c r="K30" s="155"/>
    </row>
    <row r="31" spans="2:11" ht="13.9">
      <c r="B31" s="53" t="s">
        <v>70</v>
      </c>
      <c r="C31" s="65" t="s">
        <v>71</v>
      </c>
      <c r="D31" s="66" t="s">
        <v>72</v>
      </c>
      <c r="E31" s="67" t="s">
        <v>73</v>
      </c>
      <c r="F31" s="68"/>
      <c r="G31" s="69"/>
      <c r="I31" s="154"/>
      <c r="J31" s="155"/>
      <c r="K31" s="155"/>
    </row>
    <row r="32" spans="2:11" ht="13.9">
      <c r="B32" s="53" t="s">
        <v>74</v>
      </c>
      <c r="C32" s="70" t="s">
        <v>75</v>
      </c>
      <c r="D32" s="71" t="s">
        <v>72</v>
      </c>
      <c r="E32" s="72" t="s">
        <v>76</v>
      </c>
      <c r="F32" s="68"/>
      <c r="G32" s="69"/>
      <c r="I32" s="156"/>
      <c r="J32" s="155"/>
      <c r="K32" s="155"/>
    </row>
    <row r="33" spans="2:11" ht="13.9">
      <c r="B33" s="53" t="s">
        <v>77</v>
      </c>
      <c r="C33" s="70" t="s">
        <v>78</v>
      </c>
      <c r="D33" s="127" t="s">
        <v>79</v>
      </c>
      <c r="E33" s="79">
        <v>25</v>
      </c>
      <c r="F33" s="68"/>
      <c r="G33" s="69"/>
      <c r="I33" s="154"/>
      <c r="J33" s="155"/>
      <c r="K33" s="155"/>
    </row>
    <row r="34" spans="2:11" ht="13.9">
      <c r="B34" s="53" t="s">
        <v>80</v>
      </c>
      <c r="C34" s="70" t="s">
        <v>81</v>
      </c>
      <c r="D34" s="71" t="s">
        <v>82</v>
      </c>
      <c r="E34" s="72">
        <v>50</v>
      </c>
      <c r="F34" s="73"/>
      <c r="G34" s="74"/>
      <c r="I34" s="154"/>
      <c r="J34" s="155"/>
      <c r="K34" s="155"/>
    </row>
    <row r="35" spans="2:11" ht="13.9">
      <c r="B35" s="53" t="s">
        <v>83</v>
      </c>
      <c r="C35" s="70" t="s">
        <v>84</v>
      </c>
      <c r="D35" s="71" t="s">
        <v>15</v>
      </c>
      <c r="E35" s="72">
        <v>3</v>
      </c>
      <c r="F35" s="73"/>
      <c r="G35" s="74"/>
      <c r="I35" s="154"/>
      <c r="J35" s="155"/>
      <c r="K35" s="155"/>
    </row>
    <row r="36" spans="2:11" ht="13.9">
      <c r="B36" s="53" t="s">
        <v>85</v>
      </c>
      <c r="C36" s="70" t="s">
        <v>86</v>
      </c>
      <c r="D36" s="138" t="s">
        <v>15</v>
      </c>
      <c r="E36" s="72" t="s">
        <v>87</v>
      </c>
      <c r="F36" s="73"/>
      <c r="G36" s="69"/>
      <c r="I36" s="156"/>
      <c r="J36" s="155"/>
      <c r="K36" s="155"/>
    </row>
    <row r="37" spans="2:11" ht="13.9">
      <c r="B37" s="75">
        <v>4</v>
      </c>
      <c r="C37" s="110" t="s">
        <v>88</v>
      </c>
      <c r="D37" s="66"/>
      <c r="E37" s="67"/>
      <c r="F37" s="68"/>
      <c r="G37" s="69"/>
      <c r="I37" s="154"/>
      <c r="J37" s="155"/>
      <c r="K37" s="155"/>
    </row>
    <row r="38" spans="2:11" ht="13.9">
      <c r="B38" s="53" t="s">
        <v>89</v>
      </c>
      <c r="C38" s="65" t="s">
        <v>90</v>
      </c>
      <c r="D38" s="66" t="s">
        <v>67</v>
      </c>
      <c r="E38" s="67">
        <v>12.5</v>
      </c>
      <c r="F38" s="68"/>
      <c r="G38" s="69"/>
      <c r="I38" s="154"/>
      <c r="J38" s="155"/>
      <c r="K38" s="155"/>
    </row>
    <row r="39" spans="2:11" ht="13.9">
      <c r="B39" s="53" t="s">
        <v>91</v>
      </c>
      <c r="C39" s="65" t="s">
        <v>92</v>
      </c>
      <c r="D39" s="66" t="s">
        <v>67</v>
      </c>
      <c r="E39" s="67">
        <v>17.5</v>
      </c>
      <c r="F39" s="68"/>
      <c r="G39" s="69"/>
      <c r="I39" s="154"/>
      <c r="J39" s="155"/>
      <c r="K39" s="155"/>
    </row>
    <row r="40" spans="2:11" ht="13.9">
      <c r="B40" s="53" t="s">
        <v>93</v>
      </c>
      <c r="C40" s="103" t="s">
        <v>94</v>
      </c>
      <c r="D40" s="66" t="s">
        <v>67</v>
      </c>
      <c r="E40" s="67">
        <v>12</v>
      </c>
      <c r="F40" s="68"/>
      <c r="G40" s="69"/>
      <c r="I40" s="156"/>
      <c r="J40" s="155"/>
      <c r="K40" s="155"/>
    </row>
    <row r="41" spans="2:11" ht="13.9">
      <c r="B41" s="53" t="s">
        <v>95</v>
      </c>
      <c r="C41" s="126" t="s">
        <v>96</v>
      </c>
      <c r="D41" s="66" t="s">
        <v>67</v>
      </c>
      <c r="E41" s="79">
        <v>75</v>
      </c>
      <c r="F41" s="68"/>
      <c r="G41" s="69"/>
      <c r="I41" s="154"/>
      <c r="J41" s="155"/>
      <c r="K41" s="155"/>
    </row>
    <row r="42" spans="2:11" ht="13.9">
      <c r="B42" s="53" t="s">
        <v>97</v>
      </c>
      <c r="C42" s="126" t="s">
        <v>98</v>
      </c>
      <c r="D42" s="66" t="s">
        <v>67</v>
      </c>
      <c r="E42" s="79">
        <v>28</v>
      </c>
      <c r="F42" s="68"/>
      <c r="G42" s="69"/>
      <c r="I42" s="154"/>
      <c r="J42" s="155"/>
      <c r="K42" s="155"/>
    </row>
    <row r="43" spans="2:11" ht="13.9">
      <c r="B43" s="53" t="s">
        <v>99</v>
      </c>
      <c r="C43" s="70" t="s">
        <v>100</v>
      </c>
      <c r="D43" s="128" t="s">
        <v>101</v>
      </c>
      <c r="E43" s="136" t="s">
        <v>102</v>
      </c>
      <c r="F43" s="68"/>
      <c r="G43" s="69"/>
      <c r="I43" s="154"/>
      <c r="J43" s="155"/>
      <c r="K43" s="155"/>
    </row>
    <row r="44" spans="2:11" ht="13.9">
      <c r="B44" s="53" t="s">
        <v>103</v>
      </c>
      <c r="C44" s="70" t="s">
        <v>104</v>
      </c>
      <c r="D44" s="138" t="s">
        <v>105</v>
      </c>
      <c r="E44" s="56" t="s">
        <v>16</v>
      </c>
      <c r="F44" s="139"/>
      <c r="G44" s="69"/>
      <c r="I44" s="156"/>
      <c r="J44" s="155"/>
      <c r="K44" s="155"/>
    </row>
    <row r="45" spans="2:11" ht="13.9">
      <c r="B45" s="53" t="s">
        <v>106</v>
      </c>
      <c r="C45" s="65" t="s">
        <v>107</v>
      </c>
      <c r="D45" s="66" t="s">
        <v>105</v>
      </c>
      <c r="E45" s="106">
        <v>1000</v>
      </c>
      <c r="F45" s="68"/>
      <c r="G45" s="69"/>
      <c r="I45" s="154"/>
      <c r="J45" s="155"/>
      <c r="K45" s="155"/>
    </row>
    <row r="46" spans="2:11" ht="13.9">
      <c r="B46" s="53" t="s">
        <v>108</v>
      </c>
      <c r="C46" s="65" t="s">
        <v>109</v>
      </c>
      <c r="D46" s="66" t="s">
        <v>15</v>
      </c>
      <c r="E46" s="67" t="s">
        <v>110</v>
      </c>
      <c r="F46" s="68"/>
      <c r="G46" s="69"/>
      <c r="I46" s="154"/>
      <c r="J46" s="155"/>
      <c r="K46" s="155"/>
    </row>
    <row r="47" spans="2:11" ht="13.9">
      <c r="B47" s="53" t="s">
        <v>111</v>
      </c>
      <c r="C47" s="65" t="s">
        <v>112</v>
      </c>
      <c r="D47" s="66" t="s">
        <v>15</v>
      </c>
      <c r="E47" s="67" t="s">
        <v>113</v>
      </c>
      <c r="F47" s="68"/>
      <c r="G47" s="69"/>
      <c r="I47" s="154"/>
      <c r="J47" s="155"/>
      <c r="K47" s="155"/>
    </row>
    <row r="48" spans="2:11" ht="13.9">
      <c r="B48" s="53" t="s">
        <v>114</v>
      </c>
      <c r="C48" s="65" t="s">
        <v>115</v>
      </c>
      <c r="D48" s="66" t="s">
        <v>15</v>
      </c>
      <c r="E48" s="67" t="s">
        <v>116</v>
      </c>
      <c r="F48" s="68"/>
      <c r="G48" s="69"/>
      <c r="I48" s="156"/>
      <c r="J48" s="155"/>
      <c r="K48" s="155"/>
    </row>
    <row r="49" spans="2:11" ht="13.9">
      <c r="B49" s="75">
        <v>5</v>
      </c>
      <c r="C49" s="110" t="s">
        <v>117</v>
      </c>
      <c r="D49" s="66"/>
      <c r="E49" s="56"/>
      <c r="F49" s="68"/>
      <c r="G49" s="69"/>
      <c r="I49" s="154"/>
      <c r="J49" s="155"/>
      <c r="K49" s="155"/>
    </row>
    <row r="50" spans="2:11" ht="13.9">
      <c r="B50" s="53" t="s">
        <v>118</v>
      </c>
      <c r="C50" s="65" t="s">
        <v>119</v>
      </c>
      <c r="D50" s="66" t="s">
        <v>120</v>
      </c>
      <c r="E50" s="56" t="s">
        <v>16</v>
      </c>
      <c r="F50" s="68"/>
      <c r="G50" s="69"/>
      <c r="I50" s="154"/>
      <c r="J50" s="155"/>
      <c r="K50" s="155"/>
    </row>
    <row r="51" spans="2:11" ht="13.9">
      <c r="B51" s="53" t="s">
        <v>121</v>
      </c>
      <c r="C51" s="65" t="s">
        <v>122</v>
      </c>
      <c r="D51" s="129" t="s">
        <v>120</v>
      </c>
      <c r="E51" s="56" t="s">
        <v>123</v>
      </c>
      <c r="F51" s="68"/>
      <c r="G51" s="69"/>
      <c r="I51" s="154"/>
      <c r="J51" s="155"/>
      <c r="K51" s="155"/>
    </row>
    <row r="52" spans="2:11" ht="39.6" customHeight="1">
      <c r="B52" s="53" t="s">
        <v>124</v>
      </c>
      <c r="C52" s="65" t="s">
        <v>125</v>
      </c>
      <c r="D52" s="129" t="s">
        <v>120</v>
      </c>
      <c r="E52" s="56"/>
      <c r="F52" s="68"/>
      <c r="G52" s="69"/>
      <c r="I52" s="156"/>
      <c r="J52" s="155"/>
      <c r="K52" s="155"/>
    </row>
    <row r="53" spans="2:11" ht="13.9">
      <c r="B53" s="53" t="s">
        <v>126</v>
      </c>
      <c r="C53" s="65" t="s">
        <v>127</v>
      </c>
      <c r="D53" s="129" t="s">
        <v>120</v>
      </c>
      <c r="E53" s="56" t="s">
        <v>128</v>
      </c>
      <c r="F53" s="68"/>
      <c r="G53" s="69"/>
      <c r="I53" s="154"/>
      <c r="J53" s="155"/>
      <c r="K53" s="155"/>
    </row>
    <row r="54" spans="2:11" ht="13.9">
      <c r="B54" s="53" t="s">
        <v>129</v>
      </c>
      <c r="C54" s="65" t="s">
        <v>130</v>
      </c>
      <c r="D54" s="129" t="s">
        <v>120</v>
      </c>
      <c r="E54" s="56" t="s">
        <v>16</v>
      </c>
      <c r="F54" s="68"/>
      <c r="G54" s="69"/>
      <c r="I54" s="154"/>
      <c r="J54" s="155"/>
      <c r="K54" s="155"/>
    </row>
    <row r="55" spans="2:11" ht="13.9">
      <c r="B55" s="53" t="s">
        <v>131</v>
      </c>
      <c r="C55" s="65" t="s">
        <v>132</v>
      </c>
      <c r="D55" s="129" t="s">
        <v>120</v>
      </c>
      <c r="E55" s="56" t="s">
        <v>133</v>
      </c>
      <c r="F55" s="68"/>
      <c r="G55" s="69"/>
      <c r="I55" s="154"/>
      <c r="J55" s="155"/>
      <c r="K55" s="155"/>
    </row>
    <row r="56" spans="2:11" ht="13.9">
      <c r="B56" s="53" t="s">
        <v>134</v>
      </c>
      <c r="C56" s="54" t="s">
        <v>135</v>
      </c>
      <c r="D56" s="129" t="s">
        <v>120</v>
      </c>
      <c r="E56" s="56" t="s">
        <v>16</v>
      </c>
      <c r="F56" s="68"/>
      <c r="G56" s="69"/>
      <c r="I56" s="156"/>
      <c r="J56" s="155"/>
      <c r="K56" s="155"/>
    </row>
    <row r="57" spans="2:11" ht="13.9">
      <c r="B57" s="53" t="s">
        <v>136</v>
      </c>
      <c r="C57" s="54" t="s">
        <v>137</v>
      </c>
      <c r="D57" s="129" t="s">
        <v>120</v>
      </c>
      <c r="E57" s="56" t="s">
        <v>138</v>
      </c>
      <c r="F57" s="68"/>
      <c r="G57" s="69"/>
      <c r="I57" s="154"/>
      <c r="J57" s="155"/>
      <c r="K57" s="155"/>
    </row>
    <row r="58" spans="2:11" ht="13.9">
      <c r="B58" s="53" t="s">
        <v>139</v>
      </c>
      <c r="C58" s="54" t="s">
        <v>140</v>
      </c>
      <c r="D58" s="137" t="s">
        <v>15</v>
      </c>
      <c r="E58" s="76" t="s">
        <v>141</v>
      </c>
      <c r="F58" s="73"/>
      <c r="G58" s="69"/>
      <c r="I58" s="154"/>
      <c r="J58" s="155"/>
      <c r="K58" s="155"/>
    </row>
    <row r="59" spans="2:11" ht="13.9">
      <c r="B59" s="75">
        <v>6</v>
      </c>
      <c r="C59" s="131" t="s">
        <v>142</v>
      </c>
      <c r="D59" s="130"/>
      <c r="E59" s="79"/>
      <c r="F59" s="68"/>
      <c r="G59" s="69"/>
      <c r="I59" s="154"/>
      <c r="J59" s="155"/>
      <c r="K59" s="155"/>
    </row>
    <row r="60" spans="2:11" ht="13.9">
      <c r="B60" s="53" t="s">
        <v>143</v>
      </c>
      <c r="C60" s="61" t="s">
        <v>144</v>
      </c>
      <c r="D60" s="130" t="s">
        <v>15</v>
      </c>
      <c r="E60" s="79" t="s">
        <v>145</v>
      </c>
      <c r="F60" s="68"/>
      <c r="G60" s="69"/>
      <c r="I60" s="156"/>
      <c r="J60" s="155"/>
      <c r="K60" s="155"/>
    </row>
    <row r="61" spans="2:11" ht="13.9">
      <c r="B61" s="53" t="s">
        <v>146</v>
      </c>
      <c r="C61" s="61" t="s">
        <v>147</v>
      </c>
      <c r="D61" s="130" t="s">
        <v>15</v>
      </c>
      <c r="E61" s="79" t="s">
        <v>148</v>
      </c>
      <c r="F61" s="68"/>
      <c r="G61" s="69"/>
      <c r="I61" s="154"/>
      <c r="J61" s="155"/>
      <c r="K61" s="155"/>
    </row>
    <row r="62" spans="2:11" ht="13.9">
      <c r="B62" s="53" t="s">
        <v>149</v>
      </c>
      <c r="C62" s="61" t="s">
        <v>150</v>
      </c>
      <c r="D62" s="130" t="s">
        <v>15</v>
      </c>
      <c r="E62" s="79" t="s">
        <v>151</v>
      </c>
      <c r="F62" s="68"/>
      <c r="G62" s="69"/>
      <c r="I62" s="154"/>
      <c r="J62" s="155"/>
      <c r="K62" s="155"/>
    </row>
    <row r="63" spans="2:11" ht="13.9">
      <c r="B63" s="75">
        <v>7</v>
      </c>
      <c r="C63" s="131" t="s">
        <v>152</v>
      </c>
      <c r="D63" s="66"/>
      <c r="E63" s="67"/>
      <c r="F63" s="68"/>
      <c r="G63" s="69"/>
      <c r="I63" s="154"/>
      <c r="J63" s="155"/>
      <c r="K63" s="155"/>
    </row>
    <row r="64" spans="2:11" ht="13.9">
      <c r="B64" s="53" t="s">
        <v>153</v>
      </c>
      <c r="C64" s="65" t="s">
        <v>154</v>
      </c>
      <c r="D64" s="66"/>
      <c r="E64" s="67"/>
      <c r="F64" s="68"/>
      <c r="G64" s="69"/>
      <c r="I64" s="156"/>
      <c r="J64" s="155"/>
      <c r="K64" s="155"/>
    </row>
    <row r="65" spans="2:11" ht="26.45">
      <c r="B65" s="53" t="s">
        <v>155</v>
      </c>
      <c r="C65" s="65" t="s">
        <v>156</v>
      </c>
      <c r="D65" s="76" t="s">
        <v>157</v>
      </c>
      <c r="E65" s="76" t="s">
        <v>158</v>
      </c>
      <c r="F65" s="68"/>
      <c r="G65" s="69"/>
      <c r="I65" s="154"/>
      <c r="J65" s="155"/>
      <c r="K65" s="155"/>
    </row>
    <row r="66" spans="2:11" ht="13.9">
      <c r="B66" s="53" t="s">
        <v>159</v>
      </c>
      <c r="C66" s="65" t="s">
        <v>160</v>
      </c>
      <c r="D66" s="76" t="s">
        <v>157</v>
      </c>
      <c r="E66" s="76" t="s">
        <v>158</v>
      </c>
      <c r="F66" s="68"/>
      <c r="G66" s="69"/>
      <c r="I66" s="154"/>
      <c r="J66" s="155"/>
      <c r="K66" s="155"/>
    </row>
    <row r="67" spans="2:11" ht="13.9">
      <c r="B67" s="53" t="s">
        <v>161</v>
      </c>
      <c r="C67" s="70" t="s">
        <v>162</v>
      </c>
      <c r="D67" s="76" t="s">
        <v>157</v>
      </c>
      <c r="E67" s="76" t="s">
        <v>158</v>
      </c>
      <c r="F67" s="73"/>
      <c r="G67" s="69"/>
      <c r="I67" s="154"/>
      <c r="J67" s="155"/>
      <c r="K67" s="155"/>
    </row>
    <row r="68" spans="2:11" ht="27.6" customHeight="1">
      <c r="B68" s="53" t="s">
        <v>163</v>
      </c>
      <c r="C68" s="65" t="s">
        <v>164</v>
      </c>
      <c r="D68" s="76"/>
      <c r="E68" s="76"/>
      <c r="F68" s="68"/>
      <c r="G68" s="69"/>
      <c r="I68" s="156"/>
      <c r="J68" s="155"/>
      <c r="K68" s="155"/>
    </row>
    <row r="69" spans="2:11" ht="13.9">
      <c r="B69" s="53"/>
      <c r="C69" s="65" t="s">
        <v>165</v>
      </c>
      <c r="D69" s="76" t="s">
        <v>157</v>
      </c>
      <c r="E69" s="76" t="s">
        <v>158</v>
      </c>
      <c r="F69" s="68"/>
      <c r="G69" s="69"/>
      <c r="I69" s="154"/>
      <c r="J69" s="155"/>
      <c r="K69" s="155"/>
    </row>
    <row r="70" spans="2:11" ht="26.45">
      <c r="B70" s="53"/>
      <c r="C70" s="70" t="s">
        <v>166</v>
      </c>
      <c r="D70" s="76" t="s">
        <v>157</v>
      </c>
      <c r="E70" s="76" t="s">
        <v>158</v>
      </c>
      <c r="F70" s="73"/>
      <c r="G70" s="69"/>
      <c r="I70" s="154"/>
      <c r="J70" s="155"/>
      <c r="K70" s="155"/>
    </row>
    <row r="71" spans="2:11" ht="13.9">
      <c r="B71" s="53" t="s">
        <v>167</v>
      </c>
      <c r="C71" s="65" t="s">
        <v>168</v>
      </c>
      <c r="D71" s="66"/>
      <c r="E71" s="67"/>
      <c r="F71" s="68"/>
      <c r="G71" s="69"/>
      <c r="I71" s="154"/>
      <c r="J71" s="155"/>
      <c r="K71" s="155"/>
    </row>
    <row r="72" spans="2:11" ht="43.15" customHeight="1">
      <c r="B72" s="53" t="s">
        <v>169</v>
      </c>
      <c r="C72" s="65" t="s">
        <v>170</v>
      </c>
      <c r="D72" s="76" t="s">
        <v>157</v>
      </c>
      <c r="E72" s="76" t="s">
        <v>158</v>
      </c>
      <c r="F72" s="68"/>
      <c r="G72" s="69"/>
      <c r="I72" s="156"/>
      <c r="J72" s="155"/>
      <c r="K72" s="155"/>
    </row>
    <row r="73" spans="2:11" ht="39.6">
      <c r="B73" s="53" t="s">
        <v>171</v>
      </c>
      <c r="C73" s="65" t="s">
        <v>172</v>
      </c>
      <c r="D73" s="76" t="s">
        <v>157</v>
      </c>
      <c r="E73" s="76" t="s">
        <v>158</v>
      </c>
      <c r="F73" s="68"/>
      <c r="G73" s="69"/>
      <c r="I73" s="154"/>
      <c r="J73" s="155"/>
      <c r="K73" s="155"/>
    </row>
    <row r="74" spans="2:11" ht="39.6">
      <c r="B74" s="53" t="s">
        <v>173</v>
      </c>
      <c r="C74" s="65" t="s">
        <v>174</v>
      </c>
      <c r="D74" s="76" t="s">
        <v>157</v>
      </c>
      <c r="E74" s="76" t="s">
        <v>158</v>
      </c>
      <c r="F74" s="68"/>
      <c r="G74" s="69"/>
      <c r="I74" s="154"/>
      <c r="J74" s="155"/>
      <c r="K74" s="155"/>
    </row>
    <row r="75" spans="2:11" ht="27" customHeight="1">
      <c r="B75" s="53" t="s">
        <v>175</v>
      </c>
      <c r="C75" s="65" t="s">
        <v>176</v>
      </c>
      <c r="D75" s="76" t="s">
        <v>157</v>
      </c>
      <c r="E75" s="76" t="s">
        <v>158</v>
      </c>
      <c r="F75" s="68"/>
      <c r="G75" s="69"/>
      <c r="I75" s="154"/>
      <c r="J75" s="155"/>
      <c r="K75" s="155"/>
    </row>
    <row r="76" spans="2:11" ht="13.9">
      <c r="B76" s="53" t="s">
        <v>177</v>
      </c>
      <c r="C76" s="70" t="s">
        <v>178</v>
      </c>
      <c r="D76" s="76" t="s">
        <v>157</v>
      </c>
      <c r="E76" s="76" t="s">
        <v>158</v>
      </c>
      <c r="F76" s="73"/>
      <c r="G76" s="69"/>
      <c r="I76" s="156"/>
      <c r="J76" s="155"/>
      <c r="K76" s="155"/>
    </row>
    <row r="77" spans="2:11" ht="13.9">
      <c r="B77" s="53" t="s">
        <v>179</v>
      </c>
      <c r="C77" s="65" t="s">
        <v>180</v>
      </c>
      <c r="D77" s="76" t="s">
        <v>157</v>
      </c>
      <c r="E77" s="76" t="s">
        <v>158</v>
      </c>
      <c r="F77" s="68"/>
      <c r="G77" s="69"/>
      <c r="I77" s="154"/>
      <c r="J77" s="155"/>
      <c r="K77" s="155"/>
    </row>
    <row r="78" spans="2:11" ht="26.45">
      <c r="B78" s="53" t="s">
        <v>181</v>
      </c>
      <c r="C78" s="65" t="s">
        <v>182</v>
      </c>
      <c r="D78" s="76" t="s">
        <v>157</v>
      </c>
      <c r="E78" s="76" t="s">
        <v>158</v>
      </c>
      <c r="F78" s="68"/>
      <c r="G78" s="69"/>
      <c r="I78" s="154"/>
      <c r="J78" s="155"/>
      <c r="K78" s="155"/>
    </row>
    <row r="79" spans="2:11" ht="13.9">
      <c r="B79" s="75">
        <v>8</v>
      </c>
      <c r="C79" s="82" t="s">
        <v>183</v>
      </c>
      <c r="D79" s="80"/>
      <c r="E79" s="80"/>
      <c r="F79" s="58"/>
      <c r="G79" s="74"/>
      <c r="I79" s="156"/>
      <c r="J79" s="155"/>
      <c r="K79" s="155"/>
    </row>
    <row r="80" spans="2:11" ht="13.9">
      <c r="B80" s="53" t="s">
        <v>184</v>
      </c>
      <c r="C80" s="54" t="s">
        <v>185</v>
      </c>
      <c r="D80" s="83"/>
      <c r="E80" s="76" t="s">
        <v>16</v>
      </c>
      <c r="F80" s="84"/>
      <c r="G80" s="74"/>
      <c r="I80" s="156"/>
      <c r="J80" s="155"/>
      <c r="K80" s="155"/>
    </row>
    <row r="81" spans="2:11" ht="13.9">
      <c r="B81" s="75">
        <v>9</v>
      </c>
      <c r="C81" s="80" t="s">
        <v>186</v>
      </c>
      <c r="D81" s="76"/>
      <c r="E81" s="72"/>
      <c r="F81" s="73"/>
      <c r="G81" s="74"/>
      <c r="I81" s="154"/>
      <c r="J81" s="155"/>
      <c r="K81" s="155"/>
    </row>
    <row r="82" spans="2:11" ht="26.45">
      <c r="B82" s="53" t="s">
        <v>187</v>
      </c>
      <c r="C82" s="54" t="s">
        <v>188</v>
      </c>
      <c r="D82" s="76" t="s">
        <v>15</v>
      </c>
      <c r="E82" s="72" t="s">
        <v>16</v>
      </c>
      <c r="F82" s="73"/>
      <c r="G82" s="74"/>
      <c r="I82" s="154"/>
      <c r="J82" s="155"/>
      <c r="K82" s="155"/>
    </row>
    <row r="83" spans="2:11" ht="26.45">
      <c r="B83" s="53" t="s">
        <v>189</v>
      </c>
      <c r="C83" s="54" t="s">
        <v>190</v>
      </c>
      <c r="D83" s="76" t="s">
        <v>15</v>
      </c>
      <c r="E83" s="72" t="s">
        <v>16</v>
      </c>
      <c r="F83" s="73"/>
      <c r="G83" s="74"/>
      <c r="I83" s="154"/>
      <c r="J83" s="155"/>
      <c r="K83" s="155"/>
    </row>
    <row r="84" spans="2:11" ht="13.9">
      <c r="B84" s="53" t="s">
        <v>191</v>
      </c>
      <c r="C84" s="54" t="s">
        <v>192</v>
      </c>
      <c r="D84" s="76" t="s">
        <v>193</v>
      </c>
      <c r="E84" s="72" t="s">
        <v>16</v>
      </c>
      <c r="F84" s="73"/>
      <c r="G84" s="74"/>
      <c r="I84" s="156"/>
      <c r="J84" s="155"/>
      <c r="K84" s="155"/>
    </row>
    <row r="85" spans="2:11" ht="13.9">
      <c r="B85" s="53" t="s">
        <v>194</v>
      </c>
      <c r="C85" s="54" t="s">
        <v>195</v>
      </c>
      <c r="D85" s="76" t="s">
        <v>193</v>
      </c>
      <c r="E85" s="72" t="s">
        <v>16</v>
      </c>
      <c r="F85" s="73"/>
      <c r="G85" s="74"/>
      <c r="I85" s="154"/>
      <c r="J85" s="155"/>
      <c r="K85" s="155"/>
    </row>
    <row r="86" spans="2:11" ht="13.9">
      <c r="B86" s="53" t="s">
        <v>196</v>
      </c>
      <c r="C86" s="54" t="s">
        <v>197</v>
      </c>
      <c r="D86" s="56" t="s">
        <v>193</v>
      </c>
      <c r="E86" s="72" t="s">
        <v>16</v>
      </c>
      <c r="F86" s="73"/>
      <c r="G86" s="74"/>
      <c r="I86" s="154"/>
      <c r="J86" s="155"/>
      <c r="K86" s="155"/>
    </row>
    <row r="87" spans="2:11" ht="13.9">
      <c r="B87" s="75">
        <v>10</v>
      </c>
      <c r="C87" s="80" t="s">
        <v>198</v>
      </c>
      <c r="D87" s="77"/>
      <c r="E87" s="132" t="s">
        <v>15</v>
      </c>
      <c r="F87" s="73"/>
      <c r="G87" s="74"/>
      <c r="I87" s="154"/>
      <c r="J87" s="155"/>
      <c r="K87" s="155"/>
    </row>
    <row r="88" spans="2:11" ht="26.45">
      <c r="B88" s="53" t="s">
        <v>199</v>
      </c>
      <c r="C88" s="109" t="s">
        <v>200</v>
      </c>
      <c r="D88" s="132"/>
      <c r="E88" s="76"/>
      <c r="F88" s="73"/>
      <c r="G88" s="74"/>
      <c r="I88" s="156"/>
      <c r="J88" s="155"/>
      <c r="K88" s="155"/>
    </row>
    <row r="89" spans="2:11" ht="13.9">
      <c r="B89" s="53"/>
      <c r="C89" s="105" t="s">
        <v>201</v>
      </c>
      <c r="D89" s="76" t="s">
        <v>46</v>
      </c>
      <c r="E89" s="72" t="s">
        <v>16</v>
      </c>
      <c r="F89" s="73"/>
      <c r="G89" s="74"/>
      <c r="I89" s="154"/>
      <c r="J89" s="155"/>
      <c r="K89" s="155"/>
    </row>
    <row r="90" spans="2:11" ht="13.9">
      <c r="B90" s="53"/>
      <c r="C90" s="105" t="s">
        <v>202</v>
      </c>
      <c r="D90" s="76" t="s">
        <v>203</v>
      </c>
      <c r="E90" s="72" t="s">
        <v>16</v>
      </c>
      <c r="F90" s="73"/>
      <c r="G90" s="74"/>
      <c r="I90" s="154"/>
      <c r="J90" s="155"/>
      <c r="K90" s="155"/>
    </row>
    <row r="91" spans="2:11" ht="15.6">
      <c r="B91" s="53" t="s">
        <v>204</v>
      </c>
      <c r="C91" s="54" t="s">
        <v>205</v>
      </c>
      <c r="D91" s="76" t="s">
        <v>206</v>
      </c>
      <c r="E91" s="72" t="s">
        <v>16</v>
      </c>
      <c r="F91" s="73"/>
      <c r="G91" s="74"/>
      <c r="I91" s="154"/>
      <c r="J91" s="155"/>
      <c r="K91" s="155"/>
    </row>
    <row r="92" spans="2:11" ht="13.9">
      <c r="B92" s="53" t="s">
        <v>207</v>
      </c>
      <c r="C92" s="54" t="s">
        <v>208</v>
      </c>
      <c r="D92" s="76" t="s">
        <v>203</v>
      </c>
      <c r="E92" s="72" t="s">
        <v>16</v>
      </c>
      <c r="F92" s="73"/>
      <c r="G92" s="74"/>
      <c r="I92" s="156"/>
      <c r="J92" s="155"/>
      <c r="K92" s="155"/>
    </row>
    <row r="93" spans="2:11" ht="13.9">
      <c r="B93" s="75">
        <v>11</v>
      </c>
      <c r="C93" s="80" t="s">
        <v>209</v>
      </c>
      <c r="D93" s="78"/>
      <c r="E93" s="72"/>
      <c r="F93" s="73"/>
      <c r="G93" s="74"/>
      <c r="I93" s="154"/>
      <c r="J93" s="155"/>
      <c r="K93" s="155"/>
    </row>
    <row r="94" spans="2:11" ht="13.9">
      <c r="B94" s="53" t="s">
        <v>210</v>
      </c>
      <c r="C94" s="81" t="s">
        <v>211</v>
      </c>
      <c r="D94" s="76" t="s">
        <v>212</v>
      </c>
      <c r="E94" s="56">
        <v>18</v>
      </c>
      <c r="F94" s="73"/>
      <c r="G94" s="74"/>
      <c r="I94" s="154"/>
      <c r="J94" s="155"/>
      <c r="K94" s="155"/>
    </row>
    <row r="95" spans="2:11" ht="13.9">
      <c r="B95" s="53" t="s">
        <v>213</v>
      </c>
      <c r="C95" s="81" t="s">
        <v>214</v>
      </c>
      <c r="D95" s="76" t="s">
        <v>212</v>
      </c>
      <c r="E95" s="56">
        <v>24</v>
      </c>
      <c r="F95" s="73"/>
      <c r="G95" s="74"/>
      <c r="I95" s="154"/>
      <c r="J95" s="155"/>
      <c r="K95" s="155"/>
    </row>
    <row r="96" spans="2:11" ht="13.9">
      <c r="B96" s="75">
        <v>12</v>
      </c>
      <c r="C96" s="80" t="s">
        <v>215</v>
      </c>
      <c r="D96" s="76"/>
      <c r="E96" s="133"/>
      <c r="F96" s="73"/>
      <c r="G96" s="74"/>
      <c r="I96" s="156"/>
      <c r="J96" s="155"/>
      <c r="K96" s="155"/>
    </row>
    <row r="97" spans="2:11" ht="13.9">
      <c r="B97" s="53" t="s">
        <v>216</v>
      </c>
      <c r="C97" s="134" t="s">
        <v>217</v>
      </c>
      <c r="D97" s="76" t="s">
        <v>157</v>
      </c>
      <c r="E97" s="56" t="s">
        <v>158</v>
      </c>
      <c r="F97" s="68"/>
      <c r="G97" s="69"/>
      <c r="I97" s="154"/>
      <c r="J97" s="155"/>
      <c r="K97" s="155"/>
    </row>
    <row r="98" spans="2:11" ht="13.9">
      <c r="B98" s="53" t="s">
        <v>218</v>
      </c>
      <c r="C98" s="54" t="s">
        <v>219</v>
      </c>
      <c r="D98" s="76" t="s">
        <v>157</v>
      </c>
      <c r="E98" s="56" t="s">
        <v>158</v>
      </c>
      <c r="F98" s="68"/>
      <c r="G98" s="69"/>
      <c r="I98" s="154"/>
      <c r="J98" s="155"/>
      <c r="K98" s="155"/>
    </row>
    <row r="99" spans="2:11" ht="13.9">
      <c r="B99" s="53" t="s">
        <v>220</v>
      </c>
      <c r="C99" s="54" t="s">
        <v>221</v>
      </c>
      <c r="D99" s="76" t="s">
        <v>157</v>
      </c>
      <c r="E99" s="56" t="s">
        <v>158</v>
      </c>
      <c r="F99" s="68"/>
      <c r="G99" s="69"/>
      <c r="I99" s="154"/>
      <c r="J99" s="155"/>
      <c r="K99" s="155"/>
    </row>
    <row r="100" spans="2:11" ht="13.9">
      <c r="B100" s="53" t="s">
        <v>222</v>
      </c>
      <c r="C100" s="54" t="s">
        <v>223</v>
      </c>
      <c r="D100" s="76" t="s">
        <v>157</v>
      </c>
      <c r="E100" s="56" t="s">
        <v>158</v>
      </c>
      <c r="F100" s="68"/>
      <c r="G100" s="69"/>
      <c r="I100" s="156"/>
      <c r="J100" s="155"/>
      <c r="K100" s="155"/>
    </row>
    <row r="101" spans="2:11" ht="13.9">
      <c r="B101" s="75">
        <v>13</v>
      </c>
      <c r="C101" s="80" t="s">
        <v>224</v>
      </c>
      <c r="D101" s="76"/>
      <c r="E101" s="133"/>
      <c r="F101" s="73"/>
      <c r="G101" s="74"/>
      <c r="I101" s="156"/>
      <c r="J101" s="155"/>
      <c r="K101" s="155"/>
    </row>
    <row r="102" spans="2:11" ht="39.6">
      <c r="B102" s="53" t="s">
        <v>225</v>
      </c>
      <c r="C102" s="54" t="s">
        <v>226</v>
      </c>
      <c r="D102" s="76" t="s">
        <v>158</v>
      </c>
      <c r="E102" s="56" t="s">
        <v>227</v>
      </c>
      <c r="F102" s="68"/>
      <c r="G102" s="69"/>
      <c r="I102" s="156"/>
      <c r="J102" s="155" t="s">
        <v>138</v>
      </c>
      <c r="K102" s="155"/>
    </row>
    <row r="103" spans="2:11" ht="39.6">
      <c r="B103" s="53" t="s">
        <v>228</v>
      </c>
      <c r="C103" s="54" t="s">
        <v>229</v>
      </c>
      <c r="D103" s="76" t="s">
        <v>230</v>
      </c>
      <c r="E103" s="56" t="s">
        <v>231</v>
      </c>
      <c r="F103" s="68"/>
      <c r="G103" s="69"/>
      <c r="I103" s="154"/>
      <c r="J103" s="155" t="s">
        <v>138</v>
      </c>
      <c r="K103" s="155"/>
    </row>
    <row r="104" spans="2:11" ht="14.45" customHeight="1">
      <c r="B104" s="53"/>
      <c r="C104" s="150" t="s">
        <v>232</v>
      </c>
      <c r="D104" s="150"/>
      <c r="E104" s="150"/>
      <c r="F104" s="151"/>
      <c r="G104" s="69"/>
      <c r="I104" s="154"/>
      <c r="J104" s="155"/>
      <c r="K104" s="155"/>
    </row>
    <row r="105" spans="2:11" ht="191.25" customHeight="1">
      <c r="B105" s="53"/>
      <c r="C105" s="204" t="s">
        <v>233</v>
      </c>
      <c r="D105" s="204"/>
      <c r="E105" s="204"/>
      <c r="F105" s="205"/>
      <c r="G105" s="69"/>
    </row>
    <row r="106" spans="2:11" ht="13.15" customHeight="1">
      <c r="B106" s="53"/>
      <c r="C106" s="204"/>
      <c r="D106" s="204"/>
      <c r="E106" s="204"/>
      <c r="F106" s="205"/>
      <c r="G106" s="69"/>
    </row>
    <row r="107" spans="2:11" ht="27.6" customHeight="1">
      <c r="B107" s="53"/>
      <c r="C107" s="204"/>
      <c r="D107" s="204"/>
      <c r="E107" s="204"/>
      <c r="F107" s="205"/>
      <c r="G107" s="69"/>
    </row>
    <row r="108" spans="2:11" ht="30.6" customHeight="1">
      <c r="B108" s="53"/>
      <c r="C108" s="206"/>
      <c r="D108" s="204"/>
      <c r="E108" s="204"/>
      <c r="F108" s="205"/>
      <c r="G108" s="146"/>
      <c r="I108" s="157">
        <f>COUNTIF(I4:I98,"x")</f>
        <v>0</v>
      </c>
      <c r="J108" s="158" t="s">
        <v>234</v>
      </c>
    </row>
    <row r="109" spans="2:11" ht="32.450000000000003" customHeight="1">
      <c r="B109" s="147"/>
      <c r="C109" s="148"/>
      <c r="D109" s="148"/>
      <c r="E109" s="148"/>
      <c r="F109" s="149"/>
      <c r="G109" s="146"/>
      <c r="I109" s="159">
        <f>COUNTIF(I4:I98,"~?")</f>
        <v>0</v>
      </c>
      <c r="J109" s="158" t="s">
        <v>235</v>
      </c>
    </row>
    <row r="110" spans="2:11" ht="24.6" customHeight="1">
      <c r="B110" s="86"/>
      <c r="C110" s="207" t="s">
        <v>236</v>
      </c>
      <c r="D110" s="207"/>
      <c r="E110" s="88"/>
      <c r="F110" s="89"/>
      <c r="G110" s="89"/>
      <c r="I110" s="160">
        <f>COUNTIF(I4:I98,"v")</f>
        <v>0</v>
      </c>
      <c r="J110" s="158" t="s">
        <v>237</v>
      </c>
    </row>
    <row r="111" spans="2:11" ht="13.9">
      <c r="B111" s="86"/>
      <c r="C111" s="87"/>
      <c r="D111" s="87"/>
      <c r="F111" s="89"/>
      <c r="G111" s="89"/>
    </row>
    <row r="112" spans="2:11" ht="13.9">
      <c r="B112" s="86"/>
      <c r="C112" s="203" t="s">
        <v>238</v>
      </c>
      <c r="D112" s="203"/>
      <c r="F112" s="89"/>
      <c r="G112" s="89"/>
    </row>
    <row r="113" spans="2:7" ht="13.9" thickBot="1">
      <c r="B113" s="91"/>
      <c r="C113" s="92"/>
      <c r="D113" s="92"/>
      <c r="E113" s="92"/>
      <c r="F113" s="85"/>
      <c r="G113" s="85"/>
    </row>
    <row r="114" spans="2:7">
      <c r="C114" s="94"/>
      <c r="D114" s="94"/>
      <c r="E114" s="94"/>
      <c r="F114" s="95"/>
      <c r="G114" s="95"/>
    </row>
    <row r="115" spans="2:7">
      <c r="C115" s="96"/>
      <c r="D115" s="97"/>
      <c r="E115" s="49"/>
      <c r="F115" s="49"/>
      <c r="G115" s="49"/>
    </row>
    <row r="116" spans="2:7">
      <c r="C116" s="96"/>
      <c r="D116" s="96"/>
      <c r="E116" s="135"/>
      <c r="F116" s="96"/>
      <c r="G116" s="49"/>
    </row>
    <row r="117" spans="2:7">
      <c r="C117" s="96"/>
      <c r="D117" s="96"/>
      <c r="E117" s="135"/>
      <c r="F117" s="96"/>
      <c r="G117" s="49"/>
    </row>
    <row r="118" spans="2:7">
      <c r="C118" s="96"/>
      <c r="D118" s="96"/>
      <c r="E118" s="135"/>
      <c r="F118" s="96"/>
      <c r="G118" s="49"/>
    </row>
    <row r="119" spans="2:7">
      <c r="C119" s="96"/>
      <c r="D119" s="98"/>
      <c r="E119" s="135"/>
      <c r="F119" s="96"/>
      <c r="G119" s="49"/>
    </row>
    <row r="120" spans="2:7">
      <c r="C120" s="96"/>
      <c r="D120" s="96"/>
      <c r="E120" s="135"/>
      <c r="F120" s="96"/>
      <c r="G120" s="49"/>
    </row>
  </sheetData>
  <mergeCells count="10">
    <mergeCell ref="B1:F1"/>
    <mergeCell ref="B2:F2"/>
    <mergeCell ref="B3:F3"/>
    <mergeCell ref="B4:F4"/>
    <mergeCell ref="C112:D112"/>
    <mergeCell ref="C107:F107"/>
    <mergeCell ref="C106:F106"/>
    <mergeCell ref="C105:F105"/>
    <mergeCell ref="C108:F108"/>
    <mergeCell ref="C110:D110"/>
  </mergeCells>
  <phoneticPr fontId="20" type="noConversion"/>
  <conditionalFormatting sqref="I6:I104">
    <cfRule type="cellIs" dxfId="3" priority="1" operator="equal">
      <formula>"?"</formula>
    </cfRule>
    <cfRule type="cellIs" dxfId="2" priority="2" operator="equal">
      <formula>"X"</formula>
    </cfRule>
  </conditionalFormatting>
  <conditionalFormatting sqref="J108:J110">
    <cfRule type="cellIs" dxfId="1" priority="5" operator="equal">
      <formula>"?"</formula>
    </cfRule>
    <cfRule type="cellIs" dxfId="0" priority="6" operator="equal">
      <formula>"X"</formula>
    </cfRule>
  </conditionalFormatting>
  <printOptions horizontalCentered="1"/>
  <pageMargins left="0.19685039370078741" right="0.19685039370078741" top="0.59055118110236227" bottom="0.59055118110236227" header="0" footer="0"/>
  <pageSetup scale="91" fitToHeight="0" orientation="portrait" r:id="rId1"/>
  <headerFooter alignWithMargins="0">
    <oddHeader>&amp;C&amp;"Arial"&amp;8&amp;K000000INTERNAL&amp;1#</oddHeader>
  </headerFooter>
  <rowBreaks count="3" manualBreakCount="3">
    <brk id="36" min="1" max="5" man="1"/>
    <brk id="70" min="1" max="5" man="1"/>
    <brk id="95" min="1" max="5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SharedWithUsers xmlns="33c00c7f-8788-471d-9c46-f842d630500f">
      <UserInfo>
        <DisplayName/>
        <AccountId xsi:nil="true"/>
        <AccountType/>
      </UserInfo>
    </SharedWithUsers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8C91B2-DE5E-4247-AE17-F4997A71989A}"/>
</file>

<file path=customXml/itemProps2.xml><?xml version="1.0" encoding="utf-8"?>
<ds:datastoreItem xmlns:ds="http://schemas.openxmlformats.org/officeDocument/2006/customXml" ds:itemID="{67C46A85-4961-4204-9778-20B76C52C568}"/>
</file>

<file path=customXml/itemProps3.xml><?xml version="1.0" encoding="utf-8"?>
<ds:datastoreItem xmlns:ds="http://schemas.openxmlformats.org/officeDocument/2006/customXml" ds:itemID="{FEADEBA5-4A55-4AD5-9055-38E26D3D79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CEN171-OA19-EL-84-HCT-0002</dc:subject>
  <dc:creator>Aladin Heriberto Inostroza Aro;Camilo Bernales Salvo</dc:creator>
  <cp:keywords/>
  <dc:description>CHI-33028</dc:description>
  <cp:lastModifiedBy>Valentina Elena Trivick Valenzuela</cp:lastModifiedBy>
  <cp:revision/>
  <dcterms:created xsi:type="dcterms:W3CDTF">2022-01-06T11:38:34Z</dcterms:created>
  <dcterms:modified xsi:type="dcterms:W3CDTF">2025-04-29T22:44:33Z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2022-01-06T11:38:34Z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e29ebf3f-145f-4392-acbb-022f934c695a</vt:lpwstr>
  </property>
  <property fmtid="{D5CDD505-2E9C-101B-9397-08002B2CF9AE}" pid="8" name="MSIP_Label_64a238cc-6af3-4341-9d32-201b7e04331f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0x0101000F3BA3021469E640947B264E8CEEBCAD</vt:lpwstr>
  </property>
  <property fmtid="{D5CDD505-2E9C-101B-9397-08002B2CF9AE}" pid="11" name="ComplianceAssetId">
    <vt:lpwstr/>
  </property>
  <property fmtid="{D5CDD505-2E9C-101B-9397-08002B2CF9AE}" pid="12" name="_ExtendedDescription">
    <vt:lpwstr/>
  </property>
  <property fmtid="{D5CDD505-2E9C-101B-9397-08002B2CF9AE}" pid="13" name="TriggerFlowInfo">
    <vt:lpwstr/>
  </property>
  <property fmtid="{D5CDD505-2E9C-101B-9397-08002B2CF9AE}" pid="14" name="MSIP_Label_797ad33d-ed35-43c0-b526-22bc83c17deb_Enabled">
    <vt:lpwstr>true</vt:lpwstr>
  </property>
  <property fmtid="{D5CDD505-2E9C-101B-9397-08002B2CF9AE}" pid="15" name="MSIP_Label_797ad33d-ed35-43c0-b526-22bc83c17deb_SetDate">
    <vt:lpwstr>2022-12-01T13:45:29Z</vt:lpwstr>
  </property>
  <property fmtid="{D5CDD505-2E9C-101B-9397-08002B2CF9AE}" pid="16" name="MSIP_Label_797ad33d-ed35-43c0-b526-22bc83c17deb_Method">
    <vt:lpwstr>Standard</vt:lpwstr>
  </property>
  <property fmtid="{D5CDD505-2E9C-101B-9397-08002B2CF9AE}" pid="17" name="MSIP_Label_797ad33d-ed35-43c0-b526-22bc83c17deb_Name">
    <vt:lpwstr>797ad33d-ed35-43c0-b526-22bc83c17deb</vt:lpwstr>
  </property>
  <property fmtid="{D5CDD505-2E9C-101B-9397-08002B2CF9AE}" pid="18" name="MSIP_Label_797ad33d-ed35-43c0-b526-22bc83c17deb_SiteId">
    <vt:lpwstr>d539d4bf-5610-471a-afc2-1c76685cfefa</vt:lpwstr>
  </property>
  <property fmtid="{D5CDD505-2E9C-101B-9397-08002B2CF9AE}" pid="19" name="MSIP_Label_797ad33d-ed35-43c0-b526-22bc83c17deb_ActionId">
    <vt:lpwstr>006f187e-3ceb-42d0-90d0-f048debb3ae7</vt:lpwstr>
  </property>
  <property fmtid="{D5CDD505-2E9C-101B-9397-08002B2CF9AE}" pid="20" name="MSIP_Label_797ad33d-ed35-43c0-b526-22bc83c17deb_ContentBits">
    <vt:lpwstr>1</vt:lpwstr>
  </property>
</Properties>
</file>